
<file path=[Content_Types].xml><?xml version="1.0" encoding="utf-8"?>
<Types xmlns="http://schemas.openxmlformats.org/package/2006/content-types">
  <Default Extension="bin" ContentType="image/JP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m-381\Classement\Dossiers de classement\T1- DIRECTION\T1N38 Marchés publics\T1N38-7 EFMA\2020 Rénovation sous-sol\Travaux\DCE\"/>
    </mc:Choice>
  </mc:AlternateContent>
  <xr:revisionPtr revIDLastSave="0" documentId="8_{CEF66CE3-B854-4144-B003-E10919528363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Lot N°03 Page de garde" sheetId="1" r:id="rId1"/>
    <sheet name="Lot N°03 CLOISONS - DOUBLAGES" sheetId="2" r:id="rId2"/>
  </sheets>
  <definedNames>
    <definedName name="_xlnm.Print_Titles" localSheetId="1">'Lot N°03 CLOISONS - DOUBLAGES'!$1:$2</definedName>
    <definedName name="_xlnm.Print_Area" localSheetId="1">'Lot N°03 CLOISONS - DOUBLAGES'!$A$1:$F$90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10" i="2" s="1"/>
  <c r="F14" i="2"/>
  <c r="F22" i="2" s="1"/>
  <c r="F17" i="2"/>
  <c r="F20" i="2"/>
  <c r="F25" i="2"/>
  <c r="F28" i="2" s="1"/>
  <c r="F26" i="2"/>
  <c r="F36" i="2"/>
  <c r="F39" i="2" s="1"/>
  <c r="F37" i="2"/>
  <c r="F42" i="2"/>
  <c r="F44" i="2"/>
  <c r="F52" i="2"/>
  <c r="F54" i="2"/>
  <c r="F55" i="2"/>
  <c r="F83" i="2" s="1"/>
  <c r="F56" i="2"/>
  <c r="F58" i="2"/>
  <c r="F60" i="2"/>
  <c r="F62" i="2"/>
  <c r="F64" i="2"/>
  <c r="F68" i="2"/>
  <c r="F70" i="2"/>
  <c r="F71" i="2"/>
  <c r="F72" i="2"/>
  <c r="F74" i="2"/>
  <c r="F76" i="2"/>
  <c r="F78" i="2"/>
  <c r="F80" i="2"/>
  <c r="B88" i="2"/>
  <c r="F47" i="2" l="1"/>
  <c r="F87" i="2" s="1"/>
  <c r="F31" i="2"/>
  <c r="F88" i="2" l="1"/>
  <c r="F89" i="2" s="1"/>
</calcChain>
</file>

<file path=xl/sharedStrings.xml><?xml version="1.0" encoding="utf-8"?>
<sst xmlns="http://schemas.openxmlformats.org/spreadsheetml/2006/main" count="248" uniqueCount="248">
  <si>
    <t>U</t>
  </si>
  <si>
    <t>Quantité</t>
  </si>
  <si>
    <t>Prix en €</t>
  </si>
  <si>
    <t>Total en €</t>
  </si>
  <si>
    <t>CLOISONS - DOUBLAGES - PLAFONDS SUSPENDUS - PEINTURE</t>
  </si>
  <si>
    <t>CH2</t>
  </si>
  <si>
    <t>CL</t>
  </si>
  <si>
    <t>5</t>
  </si>
  <si>
    <t>DESCRIPTION DES OUVRAGES - CLOISONS - DOUBLAGES - PLATRERIE</t>
  </si>
  <si>
    <t>CH3</t>
  </si>
  <si>
    <t>FA</t>
  </si>
  <si>
    <t>5.1</t>
  </si>
  <si>
    <t>DOUBLAGE</t>
  </si>
  <si>
    <t>CH4</t>
  </si>
  <si>
    <t>FA</t>
  </si>
  <si>
    <t>5.1.1</t>
  </si>
  <si>
    <t>DOUBLAGE NON ISOLE EN PLAQUE DE PLATRE</t>
  </si>
  <si>
    <t>CH5</t>
  </si>
  <si>
    <t>FA</t>
  </si>
  <si>
    <t xml:space="preserve">5.1.1 1 </t>
  </si>
  <si>
    <t>Habillage de parois par plaque de plâtre collée - épaisseur : 13 mm</t>
  </si>
  <si>
    <t xml:space="preserve">m²   </t>
  </si>
  <si>
    <t>ART</t>
  </si>
  <si>
    <t>CL02-A75</t>
  </si>
  <si>
    <t>Total DOUBLAGE</t>
  </si>
  <si>
    <t>STOT</t>
  </si>
  <si>
    <t>5.2</t>
  </si>
  <si>
    <t>CLOISONS</t>
  </si>
  <si>
    <t>CH4</t>
  </si>
  <si>
    <t>FA</t>
  </si>
  <si>
    <t>5.2.1</t>
  </si>
  <si>
    <t>CLOISONS EN PLAQUES DE PLATRE SUR OSSATURE METALLIQUE</t>
  </si>
  <si>
    <t>CH5</t>
  </si>
  <si>
    <t>FA</t>
  </si>
  <si>
    <t xml:space="preserve">5.2.1 1 </t>
  </si>
  <si>
    <t>Cloison de distribution 98/48 - sans LM - plaques M0</t>
  </si>
  <si>
    <t xml:space="preserve">m²   </t>
  </si>
  <si>
    <t>ART</t>
  </si>
  <si>
    <t>JOC-B933</t>
  </si>
  <si>
    <t>5.2.2</t>
  </si>
  <si>
    <t>CLOISONS DE GAINES TECHNIQUES - DE DESENFUMAGE ET DE VENTILATION</t>
  </si>
  <si>
    <t>CH5</t>
  </si>
  <si>
    <t>FA</t>
  </si>
  <si>
    <t>5.2.2.1</t>
  </si>
  <si>
    <t>CLOISONS DES GAINES TECHNIQUES EN PLATRE SUR OSSATURE METALLIQUE</t>
  </si>
  <si>
    <t>CH6</t>
  </si>
  <si>
    <t>FA</t>
  </si>
  <si>
    <t xml:space="preserve">5.2.2.1 1 </t>
  </si>
  <si>
    <t>Gaine technique 98/48</t>
  </si>
  <si>
    <t xml:space="preserve">m²   </t>
  </si>
  <si>
    <t>ART</t>
  </si>
  <si>
    <t>CL02-D10</t>
  </si>
  <si>
    <t>5.2.2.2</t>
  </si>
  <si>
    <t>GAINE DE DESENFUMAGE</t>
  </si>
  <si>
    <t>CH6</t>
  </si>
  <si>
    <t>5.2.2.2.1</t>
  </si>
  <si>
    <t>GAINE DE DESENFUMAGE VERTICALE ET HORIZONTALE PANNEAUX EN VERMICULITE SUR OSSATURE  4 FACES</t>
  </si>
  <si>
    <t>CH6</t>
  </si>
  <si>
    <t xml:space="preserve">5.2.2.2.1 1 </t>
  </si>
  <si>
    <t>Gaine verticale desenfumage EI 60 - 32dB</t>
  </si>
  <si>
    <t xml:space="preserve">m²   </t>
  </si>
  <si>
    <t>ART</t>
  </si>
  <si>
    <t>PEZ-D766</t>
  </si>
  <si>
    <t>Total CLOISONS</t>
  </si>
  <si>
    <t>STOT</t>
  </si>
  <si>
    <t>5.3</t>
  </si>
  <si>
    <t>TRAVAUX DIVERS</t>
  </si>
  <si>
    <t>CH4</t>
  </si>
  <si>
    <t>FA</t>
  </si>
  <si>
    <t xml:space="preserve">5.3 1 </t>
  </si>
  <si>
    <t>Pose de trappes de visites en cloisons</t>
  </si>
  <si>
    <t xml:space="preserve">U    </t>
  </si>
  <si>
    <t>ART</t>
  </si>
  <si>
    <t>CL02-F20</t>
  </si>
  <si>
    <t xml:space="preserve">5.3 2 </t>
  </si>
  <si>
    <t>Provision pour reprise des parties abîmées</t>
  </si>
  <si>
    <t xml:space="preserve">m²   </t>
  </si>
  <si>
    <t>ART</t>
  </si>
  <si>
    <t>PEZ-B233</t>
  </si>
  <si>
    <t>Total TRAVAUX DIVERS</t>
  </si>
  <si>
    <t>STOT</t>
  </si>
  <si>
    <t>Total DESCRIPTION DES OUVRAGES - CLOISONS - DOUBLAGES - PLATRERIE</t>
  </si>
  <si>
    <t>STOT</t>
  </si>
  <si>
    <t>6</t>
  </si>
  <si>
    <t>DESCRIPTION DES OUVRAGES - PLAFONDS SUSPENDUS</t>
  </si>
  <si>
    <t>CH3</t>
  </si>
  <si>
    <t>6.1</t>
  </si>
  <si>
    <t>PLAFOND EN FIBRE MINERALE</t>
  </si>
  <si>
    <t>CH4</t>
  </si>
  <si>
    <t>6.1.1</t>
  </si>
  <si>
    <t>FAUX PLAFOND ACOUSTIQUE</t>
  </si>
  <si>
    <t>CH5</t>
  </si>
  <si>
    <t xml:space="preserve">6.1.1 1 </t>
  </si>
  <si>
    <t>Plafond acoustique format : 600 x 600 x ép. 14 mm</t>
  </si>
  <si>
    <t xml:space="preserve">m²   </t>
  </si>
  <si>
    <t>ART</t>
  </si>
  <si>
    <t>MLH-A265</t>
  </si>
  <si>
    <t xml:space="preserve">6.1.1 2 </t>
  </si>
  <si>
    <t>Plus-value pour pose en rampant</t>
  </si>
  <si>
    <t xml:space="preserve">m²   </t>
  </si>
  <si>
    <t>ART</t>
  </si>
  <si>
    <t>CL02-D65</t>
  </si>
  <si>
    <t>Total PLAFOND EN FIBRE MINERALE</t>
  </si>
  <si>
    <t>STOT</t>
  </si>
  <si>
    <t>6.2</t>
  </si>
  <si>
    <t>JOUES EN PLAQUE DE PLATRE SUR OSSATURE METALLIQUE</t>
  </si>
  <si>
    <t>CH4</t>
  </si>
  <si>
    <t xml:space="preserve">6.2 1 </t>
  </si>
  <si>
    <t>Hauteur : 10 à 19 cm</t>
  </si>
  <si>
    <t xml:space="preserve">ml   </t>
  </si>
  <si>
    <t>ART</t>
  </si>
  <si>
    <t>CHC-C939</t>
  </si>
  <si>
    <t>Total JOUES EN PLAQUE DE PLATRE SUR OSSATURE METALLIQUE</t>
  </si>
  <si>
    <t>STOT</t>
  </si>
  <si>
    <t>Total DESCRIPTION DES OUVRAGES - PLAFONDS SUSPENDUS</t>
  </si>
  <si>
    <t>STOT</t>
  </si>
  <si>
    <t>7</t>
  </si>
  <si>
    <t>DESCRIPTION DES OUVRAGES - PEINTURE</t>
  </si>
  <si>
    <t>CH3</t>
  </si>
  <si>
    <t>PEINT</t>
  </si>
  <si>
    <t>7.1</t>
  </si>
  <si>
    <t>TRAVAUX DE PREPARATION</t>
  </si>
  <si>
    <t>CH4</t>
  </si>
  <si>
    <t>PEINT</t>
  </si>
  <si>
    <t>7.1.1</t>
  </si>
  <si>
    <t>PREPARATION EN PLAFOND</t>
  </si>
  <si>
    <t>CH5</t>
  </si>
  <si>
    <t>PEINT</t>
  </si>
  <si>
    <t xml:space="preserve">7.1.1 1 </t>
  </si>
  <si>
    <t>Préparation sur plafonds existants conservés pour peinture finition B</t>
  </si>
  <si>
    <t xml:space="preserve">m²   </t>
  </si>
  <si>
    <t>ART</t>
  </si>
  <si>
    <t>PE02-A50</t>
  </si>
  <si>
    <t>7.1.2</t>
  </si>
  <si>
    <t>PREPARATION SUR MURS</t>
  </si>
  <si>
    <t>CH5</t>
  </si>
  <si>
    <t>PEINT</t>
  </si>
  <si>
    <t xml:space="preserve">7.1.2 1 </t>
  </si>
  <si>
    <t>Préparation sur murs en plaque de plâtre neuf pour peinture finition B</t>
  </si>
  <si>
    <t xml:space="preserve">m²   </t>
  </si>
  <si>
    <t>ART</t>
  </si>
  <si>
    <t>PE02-A80</t>
  </si>
  <si>
    <t xml:space="preserve">7.1.2 2 </t>
  </si>
  <si>
    <t>Préparation sur murs existants pour pose de toile de verre à peindre</t>
  </si>
  <si>
    <t xml:space="preserve">m²   </t>
  </si>
  <si>
    <t>ART</t>
  </si>
  <si>
    <t>JOC-C987</t>
  </si>
  <si>
    <t xml:space="preserve">7.1.2 3 </t>
  </si>
  <si>
    <t>Préparation sur murs existant avec élimination de moisissures</t>
  </si>
  <si>
    <t xml:space="preserve">m²   </t>
  </si>
  <si>
    <t>ART</t>
  </si>
  <si>
    <t>PE02-A95</t>
  </si>
  <si>
    <t>7.1.3</t>
  </si>
  <si>
    <t>PREPARATION SUR OUVRAGES BOIS</t>
  </si>
  <si>
    <t>CH5</t>
  </si>
  <si>
    <t>PEINT</t>
  </si>
  <si>
    <t xml:space="preserve">7.1.3 1 </t>
  </si>
  <si>
    <t>Préparation pour ouvrages bois à peindre</t>
  </si>
  <si>
    <t xml:space="preserve">m²   </t>
  </si>
  <si>
    <t>ART</t>
  </si>
  <si>
    <t>PE02-B80</t>
  </si>
  <si>
    <t>7.1.4</t>
  </si>
  <si>
    <t>PREPARATION SUR OUVRAGES METALLIQUES ET PVC</t>
  </si>
  <si>
    <t>CH5</t>
  </si>
  <si>
    <t>PEINT</t>
  </si>
  <si>
    <t xml:space="preserve">7.1.4 1 </t>
  </si>
  <si>
    <t>Préparation sur métaux ferreux ou PVC pour peinture finition B</t>
  </si>
  <si>
    <t xml:space="preserve">m²   </t>
  </si>
  <si>
    <t>ART</t>
  </si>
  <si>
    <t>PE02-B90</t>
  </si>
  <si>
    <t>7.1.5</t>
  </si>
  <si>
    <t>PREPARATION SUR SOL</t>
  </si>
  <si>
    <t>CH5</t>
  </si>
  <si>
    <t xml:space="preserve">7.1.5 1 </t>
  </si>
  <si>
    <t>Préparation sur dallages ou dalles existante finition B</t>
  </si>
  <si>
    <t xml:space="preserve">m²   </t>
  </si>
  <si>
    <t>ART</t>
  </si>
  <si>
    <t>JOC-A499</t>
  </si>
  <si>
    <t>Total TRAVAUX DE PREPARATION</t>
  </si>
  <si>
    <t>STOT</t>
  </si>
  <si>
    <t>7.2</t>
  </si>
  <si>
    <t>TRAVAUX DE FINITION</t>
  </si>
  <si>
    <t>CH4</t>
  </si>
  <si>
    <t>PEINT</t>
  </si>
  <si>
    <t>7.2.1</t>
  </si>
  <si>
    <t>FINITION EN PLAFOND</t>
  </si>
  <si>
    <t>CH5</t>
  </si>
  <si>
    <t>PEINT</t>
  </si>
  <si>
    <t xml:space="preserve">7.2.1 1 </t>
  </si>
  <si>
    <t>Peinture acrylique en plafond - finition mate</t>
  </si>
  <si>
    <t xml:space="preserve">m²   </t>
  </si>
  <si>
    <t>ART</t>
  </si>
  <si>
    <t>PE02-C20</t>
  </si>
  <si>
    <t>7.2.2</t>
  </si>
  <si>
    <t>FINITION SUR MURS</t>
  </si>
  <si>
    <t>CH5</t>
  </si>
  <si>
    <t>PEINT</t>
  </si>
  <si>
    <t xml:space="preserve">7.2.2 1 </t>
  </si>
  <si>
    <t>Tissus de verre à peindre sur murs</t>
  </si>
  <si>
    <t xml:space="preserve">m²   </t>
  </si>
  <si>
    <t>ART</t>
  </si>
  <si>
    <t>PE02-C35</t>
  </si>
  <si>
    <t xml:space="preserve">7.2.2 2 </t>
  </si>
  <si>
    <t>Peinture acrylique en parois - Finition mate</t>
  </si>
  <si>
    <t xml:space="preserve">m²   </t>
  </si>
  <si>
    <t>ART</t>
  </si>
  <si>
    <t>PE02-C40</t>
  </si>
  <si>
    <t xml:space="preserve">7.2.2 3 </t>
  </si>
  <si>
    <t>Peinture acrylique en parois - Finition satinée</t>
  </si>
  <si>
    <t xml:space="preserve">m²   </t>
  </si>
  <si>
    <t>ART</t>
  </si>
  <si>
    <t>PE02-C45</t>
  </si>
  <si>
    <t>7.2.3</t>
  </si>
  <si>
    <t>FINITION SUR OUVRAGES BOIS</t>
  </si>
  <si>
    <t>CH5</t>
  </si>
  <si>
    <t>PEINT</t>
  </si>
  <si>
    <t xml:space="preserve">7.2.3 1 </t>
  </si>
  <si>
    <t>Peinture acrylique sur ouvrage bois - Finition mate</t>
  </si>
  <si>
    <t xml:space="preserve">m²   </t>
  </si>
  <si>
    <t>ART</t>
  </si>
  <si>
    <t>JFU-A068</t>
  </si>
  <si>
    <t>7.2.4</t>
  </si>
  <si>
    <t>FINITION SUR OUVRAGES METALLIQUES OU PVC</t>
  </si>
  <si>
    <t>CH5</t>
  </si>
  <si>
    <t>PEINT</t>
  </si>
  <si>
    <t xml:space="preserve">7.2.4 1 </t>
  </si>
  <si>
    <t>Peinture acrylique sur ouvrages métalliques ou PVC - Finition mate</t>
  </si>
  <si>
    <t xml:space="preserve">m²   </t>
  </si>
  <si>
    <t>ART</t>
  </si>
  <si>
    <t>PE02-D10</t>
  </si>
  <si>
    <t>7.2.5</t>
  </si>
  <si>
    <t>FINITION SUR SOL</t>
  </si>
  <si>
    <t>CH5</t>
  </si>
  <si>
    <t xml:space="preserve">7.2.5 1 </t>
  </si>
  <si>
    <t>Peinture de sol polyuréthanne antipoussière mono-composante</t>
  </si>
  <si>
    <t xml:space="preserve">m²   </t>
  </si>
  <si>
    <t>ART</t>
  </si>
  <si>
    <t>PEZ-A352</t>
  </si>
  <si>
    <t>Total TRAVAUX DE FINITION</t>
  </si>
  <si>
    <t>STOT</t>
  </si>
  <si>
    <t>Total DESCRIPTION DES OUVRAGES - PEINTURE</t>
  </si>
  <si>
    <t>STOT</t>
  </si>
  <si>
    <t>Montant HT du Lot N°03 CLOISONS - DOUBLAGES - PLAFONDS SUSPENDUS - PEINTURE</t>
  </si>
  <si>
    <t>TOTHT</t>
  </si>
  <si>
    <t>20</t>
  </si>
  <si>
    <t>TVA</t>
  </si>
  <si>
    <t>Montant TTC</t>
  </si>
  <si>
    <t>TOTTTC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</si>
</sst>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\ ##0;\-#,##0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1"/>
    </font>
    <font>
      <b/>
      <sz val="14"/>
      <color rgb="FF000000"/>
      <name val="Tahoma"/>
      <family val="1"/>
    </font>
    <font>
      <b/>
      <sz val="12"/>
      <color rgb="FF000000"/>
      <name val="Tahoma"/>
      <family val="1"/>
    </font>
    <font>
      <sz val="9"/>
      <color rgb="FF000000"/>
      <name val="Tahoma"/>
      <family val="1"/>
    </font>
    <font>
      <sz val="9"/>
      <color rgb="FFFF0000"/>
      <name val="Tahoma"/>
      <family val="1"/>
    </font>
    <font>
      <b/>
      <sz val="11"/>
      <color rgb="FF000000"/>
      <name val="Tahoma"/>
      <family val="1"/>
    </font>
    <font>
      <b/>
      <sz val="10"/>
      <color rgb="FF000000"/>
      <name val="Tahoma"/>
      <family val="1"/>
    </font>
    <font>
      <b/>
      <sz val="9"/>
      <color rgb="FF000000"/>
      <name val="Tahoma"/>
      <family val="1"/>
    </font>
    <font>
      <sz val="10"/>
      <color rgb="FF000000"/>
      <name val="Tahoma"/>
      <family val="1"/>
    </font>
    <font>
      <i/>
      <sz val="9"/>
      <color rgb="FF000000"/>
      <name val="Tahoma"/>
      <family val="1"/>
    </font>
    <font>
      <i/>
      <sz val="8"/>
      <color rgb="FF000000"/>
      <name val="Tahoma"/>
      <family val="1"/>
    </font>
    <font>
      <sz val="10"/>
      <color rgb="FFFF0000"/>
      <name val="Arial"/>
      <family val="1"/>
    </font>
    <font>
      <u/>
      <sz val="9"/>
      <color rgb="FF000000"/>
      <name val="Tahoma"/>
      <family val="1"/>
    </font>
    <font>
      <sz val="8"/>
      <color rgb="FF000000"/>
      <name val="Arial"/>
      <family val="1"/>
    </font>
    <font>
      <sz val="8"/>
      <color rgb="FF000000"/>
      <name val="Tahoma"/>
      <family val="1"/>
    </font>
    <font>
      <sz val="7"/>
      <color rgb="FF000000"/>
      <name val="Arial"/>
      <family val="1"/>
    </font>
    <font>
      <b/>
      <sz val="11"/>
      <color theme="1"/>
      <name val="Calibri"/>
      <family val="1"/>
    </font>
    <font>
      <sz val="11"/>
      <color rgb="FFFFFFFF"/>
      <name val="Calibri"/>
      <family val="1"/>
    </font>
  </fonts>
  <fills count="6">
    <fill>
      <patternFill patternType="none"/>
    </fill>
    <fill>
      <patternFill patternType="gray125"/>
    </fill>
    <fill>
      <patternFill patternType="solid">
        <fgColor rgb="FFB0B0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BD300"/>
        <bgColor indexed="64"/>
      </patternFill>
    </fill>
    <fill>
      <patternFill patternType="solid">
        <fgColor rgb="FFFFFFFF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756EAC"/>
      </top>
      <bottom/>
      <diagonal/>
    </border>
    <border>
      <left/>
      <right style="hair">
        <color rgb="FF000000"/>
      </right>
      <top style="thin">
        <color rgb="FF756EAC"/>
      </top>
      <bottom/>
      <diagonal/>
    </border>
    <border>
      <left style="thin">
        <color rgb="FF756EAC"/>
      </left>
      <right/>
      <top style="thin">
        <color rgb="FF756EAC"/>
      </top>
      <bottom style="thin">
        <color rgb="FF756EAC"/>
      </bottom>
      <diagonal/>
    </border>
    <border>
      <left/>
      <right style="hair">
        <color rgb="FF756EAC"/>
      </right>
      <top style="thin">
        <color rgb="FF756EAC"/>
      </top>
      <bottom style="thin">
        <color rgb="FF756EAC"/>
      </bottom>
      <diagonal/>
    </border>
    <border>
      <left/>
      <right style="hair">
        <color rgb="FF000000"/>
      </right>
      <top/>
      <bottom style="thin">
        <color rgb="FF756EAC"/>
      </bottom>
      <diagonal/>
    </border>
    <border>
      <left style="thin">
        <color rgb="FF000000"/>
      </left>
      <right/>
      <top/>
      <bottom style="thin">
        <color rgb="FF756EAC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756EAC"/>
      </left>
      <right/>
      <top style="thin">
        <color rgb="FF756EAC"/>
      </top>
      <bottom style="thin">
        <color rgb="FF756EAC"/>
      </bottom>
      <diagonal/>
    </border>
    <border>
      <left/>
      <right style="hair">
        <color rgb="FF756EAC"/>
      </right>
      <top style="thin">
        <color rgb="FF756EAC"/>
      </top>
      <bottom style="thin">
        <color rgb="FF756EAC"/>
      </bottom>
      <diagonal/>
    </border>
    <border>
      <left style="thin">
        <color rgb="FF000000"/>
      </left>
      <right/>
      <top style="thin">
        <color rgb="FF756EAC"/>
      </top>
      <bottom style="thin">
        <color rgb="FF756EAC"/>
      </bottom>
      <diagonal/>
    </border>
    <border>
      <left/>
      <right style="hair">
        <color rgb="FF000000"/>
      </right>
      <top style="thin">
        <color rgb="FF756EAC"/>
      </top>
      <bottom style="thin">
        <color rgb="FF756EAC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 applyFill="0"/>
    <xf numFmtId="0" fontId="1" fillId="0" borderId="0" applyFill="0">
      <alignment horizontal="left" vertical="top" wrapText="1"/>
    </xf>
    <xf numFmtId="0" fontId="2" fillId="2" borderId="0">
      <alignment horizontal="left" vertical="top" wrapText="1"/>
    </xf>
    <xf numFmtId="0" fontId="1" fillId="0" borderId="0" applyFill="0">
      <alignment horizontal="left" vertical="top" wrapText="1"/>
    </xf>
    <xf numFmtId="0" fontId="3" fillId="3" borderId="0">
      <alignment horizontal="left" vertical="top" wrapText="1"/>
    </xf>
    <xf numFmtId="0" fontId="1" fillId="0" borderId="0" applyFill="0">
      <alignment horizontal="left" vertical="top" wrapText="1"/>
    </xf>
    <xf numFmtId="0" fontId="2" fillId="0" borderId="0" applyFill="0">
      <alignment horizontal="left" vertical="top" wrapText="1"/>
    </xf>
    <xf numFmtId="0" fontId="4" fillId="0" borderId="0" applyFill="0">
      <alignment horizontal="left" vertical="top" wrapText="1"/>
    </xf>
    <xf numFmtId="0" fontId="5" fillId="0" borderId="0" applyFill="0">
      <alignment horizontal="left" vertical="top" wrapText="1" indent="3"/>
    </xf>
    <xf numFmtId="0" fontId="1" fillId="0" borderId="0" applyFill="0">
      <alignment horizontal="left" vertical="top" wrapText="1"/>
    </xf>
    <xf numFmtId="0" fontId="3" fillId="4" borderId="0">
      <alignment horizontal="left" vertical="top" wrapText="1"/>
    </xf>
    <xf numFmtId="0" fontId="4" fillId="0" borderId="0" applyFill="0">
      <alignment horizontal="left" vertical="top" wrapText="1"/>
    </xf>
    <xf numFmtId="0" fontId="5" fillId="0" borderId="0" applyFill="0">
      <alignment horizontal="left" vertical="top" wrapText="1" indent="3"/>
    </xf>
    <xf numFmtId="0" fontId="3" fillId="4" borderId="0">
      <alignment horizontal="left" vertical="top" wrapText="1"/>
    </xf>
    <xf numFmtId="0" fontId="6" fillId="0" borderId="0" applyFill="0">
      <alignment horizontal="left" vertical="top" wrapText="1"/>
    </xf>
    <xf numFmtId="0" fontId="4" fillId="0" borderId="0" applyFill="0">
      <alignment horizontal="left" vertical="top" wrapText="1"/>
    </xf>
    <xf numFmtId="0" fontId="5" fillId="0" borderId="0" applyFill="0">
      <alignment horizontal="left" vertical="top" wrapText="1" indent="3"/>
    </xf>
    <xf numFmtId="0" fontId="6" fillId="0" borderId="0" applyFill="0">
      <alignment horizontal="left" vertical="top" wrapText="1"/>
    </xf>
    <xf numFmtId="0" fontId="7" fillId="0" borderId="0" applyFill="0">
      <alignment horizontal="left" vertical="top" wrapText="1"/>
    </xf>
    <xf numFmtId="0" fontId="4" fillId="0" borderId="0" applyFill="0">
      <alignment horizontal="left" vertical="top" wrapText="1"/>
    </xf>
    <xf numFmtId="0" fontId="5" fillId="0" borderId="0" applyFill="0">
      <alignment horizontal="left" vertical="top" wrapText="1" indent="3"/>
    </xf>
    <xf numFmtId="0" fontId="1" fillId="0" borderId="0" applyFill="0">
      <alignment horizontal="left" vertical="top" wrapText="1"/>
    </xf>
    <xf numFmtId="0" fontId="8" fillId="0" borderId="0" applyFill="0">
      <alignment horizontal="left" vertical="top" wrapText="1"/>
    </xf>
    <xf numFmtId="0" fontId="4" fillId="0" borderId="0" applyFill="0">
      <alignment horizontal="left" vertical="top" wrapText="1"/>
    </xf>
    <xf numFmtId="0" fontId="5" fillId="0" borderId="0" applyFill="0">
      <alignment horizontal="left" vertical="top" wrapText="1" indent="3"/>
    </xf>
    <xf numFmtId="0" fontId="1" fillId="0" borderId="0" applyFill="0">
      <alignment horizontal="left" vertical="top" wrapText="1"/>
    </xf>
    <xf numFmtId="0" fontId="4" fillId="0" borderId="0" applyFill="0">
      <alignment horizontal="left" vertical="top" wrapText="1"/>
    </xf>
    <xf numFmtId="0" fontId="9" fillId="0" borderId="0" applyFill="0">
      <alignment horizontal="left" vertical="top" wrapText="1"/>
    </xf>
    <xf numFmtId="0" fontId="4" fillId="0" borderId="0" applyFill="0">
      <alignment horizontal="left" vertical="top" wrapText="1"/>
    </xf>
    <xf numFmtId="0" fontId="4" fillId="0" borderId="0" applyFill="0">
      <alignment horizontal="left" vertical="top" wrapText="1"/>
    </xf>
    <xf numFmtId="0" fontId="4" fillId="0" borderId="0" applyFill="0">
      <alignment horizontal="left" vertical="top" wrapText="1"/>
    </xf>
    <xf numFmtId="0" fontId="10" fillId="0" borderId="0" applyFill="0">
      <alignment horizontal="left" vertical="top" wrapText="1"/>
    </xf>
    <xf numFmtId="0" fontId="11" fillId="0" borderId="0" applyFill="0">
      <alignment horizontal="left" vertical="top" wrapText="1" indent="2"/>
    </xf>
    <xf numFmtId="0" fontId="5" fillId="0" borderId="0" applyFill="0">
      <alignment horizontal="left" vertical="top" wrapText="1" indent="3"/>
    </xf>
    <xf numFmtId="0" fontId="12" fillId="0" borderId="0" applyFill="0">
      <alignment horizontal="left" vertical="top" wrapText="1"/>
    </xf>
    <xf numFmtId="0" fontId="13" fillId="0" borderId="0" applyFill="0">
      <alignment horizontal="left" vertical="top" wrapText="1"/>
    </xf>
    <xf numFmtId="0" fontId="14" fillId="0" borderId="0" applyFill="0">
      <alignment horizontal="left" vertical="top" wrapText="1"/>
    </xf>
    <xf numFmtId="0" fontId="9" fillId="0" borderId="0" applyFill="0">
      <alignment horizontal="left" vertical="top" wrapText="1"/>
    </xf>
    <xf numFmtId="0" fontId="15" fillId="0" borderId="0" applyFill="0">
      <alignment horizontal="left" vertical="top" wrapText="1"/>
    </xf>
    <xf numFmtId="0" fontId="15" fillId="0" borderId="0" applyFill="0">
      <alignment horizontal="left" vertical="top" wrapText="1"/>
    </xf>
    <xf numFmtId="0" fontId="9" fillId="0" borderId="0" applyFill="0">
      <alignment horizontal="left" vertical="top" wrapText="1"/>
    </xf>
    <xf numFmtId="0" fontId="14" fillId="0" borderId="0" applyFill="0">
      <alignment horizontal="left" vertical="top" wrapText="1"/>
    </xf>
    <xf numFmtId="0" fontId="14" fillId="0" borderId="0" applyFill="0">
      <alignment horizontal="left" vertical="top" wrapText="1"/>
    </xf>
    <xf numFmtId="0" fontId="14" fillId="0" borderId="0" applyFill="0">
      <alignment horizontal="left" vertical="top" wrapText="1"/>
    </xf>
    <xf numFmtId="0" fontId="16" fillId="0" borderId="0" applyFill="0">
      <alignment horizontal="left" vertical="top" wrapText="1"/>
    </xf>
  </cellStyleXfs>
  <cellXfs count="62">
    <xf numFmtId="0" fontId="0" fillId="0" borderId="0" xfId="0" applyProtection="1"/>
    <xf numFmtId="0" fontId="17" fillId="0" borderId="27" xfId="0" applyFont="1" applyBorder="1" applyAlignment="1" applyProtection="1">
      <alignment horizontal="left" vertical="top" wrapText="1"/>
    </xf>
    <xf numFmtId="0" fontId="17" fillId="0" borderId="25" xfId="0" applyFont="1" applyBorder="1" applyAlignment="1" applyProtection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</xf>
    <xf numFmtId="0" fontId="17" fillId="0" borderId="26" xfId="0" applyFont="1" applyBorder="1" applyAlignment="1" applyProtection="1">
      <alignment horizontal="right" vertical="top" wrapText="1"/>
    </xf>
    <xf numFmtId="0" fontId="17" fillId="0" borderId="10" xfId="0" applyFont="1" applyBorder="1" applyAlignment="1" applyProtection="1">
      <alignment horizontal="right" vertical="top" wrapText="1"/>
    </xf>
    <xf numFmtId="0" fontId="0" fillId="0" borderId="5" xfId="0" applyFont="1" applyBorder="1" applyAlignment="1" applyProtection="1">
      <alignment horizontal="left" vertical="top" wrapText="1"/>
    </xf>
    <xf numFmtId="0" fontId="0" fillId="0" borderId="24" xfId="0" applyFont="1" applyBorder="1" applyAlignment="1" applyProtection="1">
      <alignment horizontal="left" vertical="top" wrapText="1"/>
    </xf>
    <xf numFmtId="0" fontId="0" fillId="0" borderId="22" xfId="0" applyFont="1" applyBorder="1" applyAlignment="1" applyProtection="1">
      <alignment horizontal="left" vertical="top" wrapText="1"/>
    </xf>
    <xf numFmtId="0" fontId="0" fillId="0" borderId="23" xfId="0" applyFont="1" applyBorder="1" applyAlignment="1" applyProtection="1">
      <alignment horizontal="left" vertical="top" wrapText="1"/>
    </xf>
    <xf numFmtId="0" fontId="0" fillId="0" borderId="23" xfId="0" applyFont="1" applyBorder="1" applyAlignment="1" applyProtection="1">
      <alignment horizontal="right" vertical="top" wrapText="1"/>
    </xf>
    <xf numFmtId="0" fontId="0" fillId="0" borderId="7" xfId="0" applyFont="1" applyBorder="1" applyAlignment="1" applyProtection="1">
      <alignment horizontal="right" vertical="top" wrapText="1"/>
    </xf>
    <xf numFmtId="0" fontId="2" fillId="0" borderId="5" xfId="6" applyFont="1" applyBorder="1" applyProtection="1">
      <alignment horizontal="left" vertical="top" wrapText="1"/>
    </xf>
    <xf numFmtId="0" fontId="2" fillId="0" borderId="9" xfId="6" applyFont="1" applyBorder="1" applyProtection="1">
      <alignment horizontal="left" vertical="top" wrapText="1"/>
    </xf>
    <xf numFmtId="0" fontId="0" fillId="0" borderId="8" xfId="0" applyFont="1" applyBorder="1" applyAlignment="1" applyProtection="1">
      <alignment horizontal="left" vertical="top" wrapText="1"/>
    </xf>
    <xf numFmtId="0" fontId="0" fillId="0" borderId="8" xfId="0" applyFont="1" applyBorder="1" applyAlignment="1" applyProtection="1">
      <alignment horizontal="right" vertical="top" wrapText="1"/>
    </xf>
    <xf numFmtId="0" fontId="0" fillId="0" borderId="17" xfId="0" applyFont="1" applyBorder="1" applyAlignment="1" applyProtection="1">
      <alignment horizontal="right" vertical="top" wrapText="1"/>
    </xf>
    <xf numFmtId="49" fontId="0" fillId="0" borderId="0" xfId="0" applyNumberFormat="1" applyFont="1" applyAlignment="1" applyProtection="1">
      <alignment horizontal="left" vertical="top" wrapText="1"/>
    </xf>
    <xf numFmtId="0" fontId="3" fillId="4" borderId="16" xfId="10" applyFont="1" applyBorder="1" applyProtection="1">
      <alignment horizontal="left" vertical="top" wrapText="1"/>
    </xf>
    <xf numFmtId="0" fontId="3" fillId="4" borderId="15" xfId="10" applyFont="1" applyBorder="1" applyProtection="1">
      <alignment horizontal="left" vertical="top" wrapText="1"/>
    </xf>
    <xf numFmtId="0" fontId="6" fillId="0" borderId="18" xfId="14" applyFont="1" applyBorder="1" applyProtection="1">
      <alignment horizontal="left" vertical="top" wrapText="1"/>
    </xf>
    <xf numFmtId="0" fontId="6" fillId="0" borderId="19" xfId="14" applyFont="1" applyBorder="1" applyProtection="1">
      <alignment horizontal="left" vertical="top" wrapText="1"/>
    </xf>
    <xf numFmtId="0" fontId="7" fillId="0" borderId="11" xfId="18" applyFont="1" applyBorder="1" applyProtection="1">
      <alignment horizontal="left" vertical="top" wrapText="1"/>
    </xf>
    <xf numFmtId="0" fontId="7" fillId="0" borderId="12" xfId="18" applyFont="1" applyBorder="1" applyProtection="1">
      <alignment horizontal="left" vertical="top" wrapText="1"/>
    </xf>
    <xf numFmtId="0" fontId="4" fillId="0" borderId="5" xfId="26" applyFont="1" applyBorder="1" applyProtection="1">
      <alignment horizontal="left" vertical="top" wrapText="1"/>
    </xf>
    <xf numFmtId="0" fontId="4" fillId="0" borderId="9" xfId="26" applyFont="1" applyBorder="1" applyProtection="1">
      <alignment horizontal="left" vertical="top" wrapText="1"/>
    </xf>
    <xf numFmtId="0" fontId="0" fillId="0" borderId="8" xfId="0" applyFont="1" applyBorder="1" applyAlignment="1" applyProtection="1">
      <alignment horizontal="left" vertical="top"/>
      <protection locked="0"/>
    </xf>
    <xf numFmtId="164" fontId="0" fillId="0" borderId="8" xfId="0" applyNumberFormat="1" applyFont="1" applyBorder="1" applyAlignment="1" applyProtection="1">
      <alignment horizontal="right" vertical="top" wrapText="1"/>
      <protection locked="0"/>
    </xf>
    <xf numFmtId="164" fontId="0" fillId="0" borderId="17" xfId="0" applyNumberFormat="1" applyFont="1" applyBorder="1" applyAlignment="1" applyProtection="1">
      <alignment horizontal="right" vertical="top" wrapText="1"/>
      <protection locked="0"/>
    </xf>
    <xf numFmtId="0" fontId="0" fillId="0" borderId="16" xfId="0" applyFont="1" applyBorder="1" applyAlignment="1" applyProtection="1">
      <alignment horizontal="left" vertical="top" wrapText="1"/>
    </xf>
    <xf numFmtId="0" fontId="0" fillId="0" borderId="15" xfId="0" applyFont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horizontal="right" vertical="top" wrapText="1"/>
    </xf>
    <xf numFmtId="0" fontId="6" fillId="0" borderId="13" xfId="17" applyFont="1" applyBorder="1" applyProtection="1">
      <alignment horizontal="left" vertical="top" wrapText="1"/>
    </xf>
    <xf numFmtId="0" fontId="6" fillId="0" borderId="14" xfId="17" applyFont="1" applyBorder="1" applyProtection="1">
      <alignment horizontal="left" vertical="top" wrapText="1"/>
    </xf>
    <xf numFmtId="164" fontId="0" fillId="0" borderId="10" xfId="0" applyNumberFormat="1" applyFont="1" applyBorder="1" applyAlignment="1" applyProtection="1">
      <alignment horizontal="right" vertical="top" wrapText="1"/>
      <protection locked="0"/>
    </xf>
    <xf numFmtId="0" fontId="0" fillId="0" borderId="20" xfId="0" applyFont="1" applyBorder="1" applyAlignment="1" applyProtection="1">
      <alignment horizontal="left" vertical="top" wrapText="1"/>
    </xf>
    <xf numFmtId="0" fontId="0" fillId="0" borderId="21" xfId="0" applyFont="1" applyBorder="1" applyAlignment="1" applyProtection="1">
      <alignment horizontal="left" vertical="top" wrapText="1"/>
    </xf>
    <xf numFmtId="0" fontId="7" fillId="0" borderId="5" xfId="18" applyFont="1" applyBorder="1" applyProtection="1">
      <alignment horizontal="left" vertical="top" wrapText="1"/>
    </xf>
    <xf numFmtId="0" fontId="7" fillId="0" borderId="9" xfId="18" applyFont="1" applyBorder="1" applyProtection="1">
      <alignment horizontal="left" vertical="top" wrapText="1"/>
    </xf>
    <xf numFmtId="0" fontId="8" fillId="0" borderId="5" xfId="22" applyFont="1" applyBorder="1" applyProtection="1">
      <alignment horizontal="left" vertical="top" wrapText="1"/>
    </xf>
    <xf numFmtId="0" fontId="8" fillId="0" borderId="9" xfId="22" applyFont="1" applyBorder="1" applyProtection="1">
      <alignment horizontal="left" vertical="top" wrapText="1"/>
    </xf>
    <xf numFmtId="0" fontId="4" fillId="0" borderId="11" xfId="26" applyFont="1" applyBorder="1" applyProtection="1">
      <alignment horizontal="left" vertical="top" wrapText="1"/>
    </xf>
    <xf numFmtId="0" fontId="4" fillId="0" borderId="12" xfId="26" applyFont="1" applyBorder="1" applyProtection="1">
      <alignment horizontal="left" vertical="top" wrapText="1"/>
    </xf>
    <xf numFmtId="165" fontId="0" fillId="0" borderId="8" xfId="0" applyNumberFormat="1" applyFont="1" applyBorder="1" applyAlignment="1" applyProtection="1">
      <alignment horizontal="right" vertical="top" wrapText="1"/>
      <protection locked="0"/>
    </xf>
    <xf numFmtId="0" fontId="0" fillId="0" borderId="11" xfId="0" applyFont="1" applyBorder="1" applyAlignment="1" applyProtection="1">
      <alignment horizontal="left" vertical="top" wrapText="1"/>
    </xf>
    <xf numFmtId="0" fontId="0" fillId="0" borderId="12" xfId="0" applyFont="1" applyBorder="1" applyAlignment="1" applyProtection="1">
      <alignment horizontal="left" vertical="top" wrapText="1"/>
    </xf>
    <xf numFmtId="0" fontId="0" fillId="0" borderId="9" xfId="0" applyFont="1" applyBorder="1" applyAlignment="1" applyProtection="1">
      <alignment horizontal="left" vertical="top" wrapText="1"/>
    </xf>
    <xf numFmtId="0" fontId="3" fillId="4" borderId="5" xfId="13" applyFont="1" applyBorder="1" applyProtection="1">
      <alignment horizontal="left" vertical="top" wrapText="1"/>
    </xf>
    <xf numFmtId="0" fontId="3" fillId="4" borderId="9" xfId="13" applyFont="1" applyBorder="1" applyProtection="1">
      <alignment horizontal="left" vertical="top" wrapText="1"/>
    </xf>
    <xf numFmtId="0" fontId="0" fillId="0" borderId="4" xfId="0" applyFont="1" applyBorder="1" applyAlignment="1" applyProtection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</xf>
    <xf numFmtId="0" fontId="0" fillId="0" borderId="2" xfId="0" applyFont="1" applyBorder="1" applyAlignment="1" applyProtection="1">
      <alignment horizontal="left" vertical="top" wrapText="1"/>
    </xf>
    <xf numFmtId="0" fontId="0" fillId="0" borderId="2" xfId="0" applyFont="1" applyBorder="1" applyAlignment="1" applyProtection="1">
      <alignment horizontal="right"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164" fontId="17" fillId="0" borderId="0" xfId="0" applyNumberFormat="1" applyFont="1" applyBorder="1" applyAlignment="1" applyProtection="1">
      <alignment horizontal="right" vertical="top" wrapText="1"/>
    </xf>
    <xf numFmtId="165" fontId="18" fillId="5" borderId="0" xfId="0" applyNumberFormat="1" applyFont="1" applyFill="1" applyBorder="1" applyAlignment="1" applyProtection="1">
      <alignment horizontal="left" vertical="top" wrapText="1"/>
    </xf>
    <xf numFmtId="0" fontId="0" fillId="0" borderId="27" xfId="0" applyBorder="1" applyAlignment="1" applyProtection="1">
      <alignment horizontal="left" vertical="top" wrapText="1"/>
    </xf>
    <xf numFmtId="0" fontId="0" fillId="0" borderId="28" xfId="0" applyBorder="1" applyAlignment="1" applyProtection="1">
      <alignment horizontal="left" vertical="top" wrapText="1"/>
    </xf>
    <xf numFmtId="0" fontId="0" fillId="0" borderId="29" xfId="0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0" fillId="0" borderId="0" xfId="0" applyProtection="1"/>
  </cellXfs>
  <cellStyles count="45">
    <cellStyle name="ArtDescriptif" xfId="28" xr:uid="{00000000-0005-0000-0000-00001C000000}"/>
    <cellStyle name="ArtLibelleCond" xfId="27" xr:uid="{00000000-0005-0000-0000-00001B000000}"/>
    <cellStyle name="ArtNote1" xfId="29" xr:uid="{00000000-0005-0000-0000-00001D000000}"/>
    <cellStyle name="ArtNote2" xfId="30" xr:uid="{00000000-0005-0000-0000-00001E000000}"/>
    <cellStyle name="ArtNote3" xfId="31" xr:uid="{00000000-0005-0000-0000-00001F000000}"/>
    <cellStyle name="ArtNote4" xfId="32" xr:uid="{00000000-0005-0000-0000-000020000000}"/>
    <cellStyle name="ArtNote5" xfId="33" xr:uid="{00000000-0005-0000-0000-000021000000}"/>
    <cellStyle name="ArtQuantite" xfId="34" xr:uid="{00000000-0005-0000-0000-000022000000}"/>
    <cellStyle name="ArtTitre" xfId="26" xr:uid="{00000000-0005-0000-0000-00001A000000}"/>
    <cellStyle name="ChapDescriptif0" xfId="7" xr:uid="{00000000-0005-0000-0000-000007000000}"/>
    <cellStyle name="ChapDescriptif1" xfId="11" xr:uid="{00000000-0005-0000-0000-00000B000000}"/>
    <cellStyle name="ChapDescriptif2" xfId="15" xr:uid="{00000000-0005-0000-0000-00000F000000}"/>
    <cellStyle name="ChapDescriptif3" xfId="19" xr:uid="{00000000-0005-0000-0000-000013000000}"/>
    <cellStyle name="ChapDescriptif4" xfId="23" xr:uid="{00000000-0005-0000-0000-000017000000}"/>
    <cellStyle name="ChapNote0" xfId="8" xr:uid="{00000000-0005-0000-0000-000008000000}"/>
    <cellStyle name="ChapNote1" xfId="12" xr:uid="{00000000-0005-0000-0000-00000C000000}"/>
    <cellStyle name="ChapNote2" xfId="16" xr:uid="{00000000-0005-0000-0000-000010000000}"/>
    <cellStyle name="ChapNote3" xfId="20" xr:uid="{00000000-0005-0000-0000-000014000000}"/>
    <cellStyle name="ChapNote4" xfId="24" xr:uid="{00000000-0005-0000-0000-000018000000}"/>
    <cellStyle name="ChapRecap0" xfId="9" xr:uid="{00000000-0005-0000-0000-000009000000}"/>
    <cellStyle name="ChapRecap1" xfId="13" xr:uid="{00000000-0005-0000-0000-00000D000000}"/>
    <cellStyle name="ChapRecap2" xfId="17" xr:uid="{00000000-0005-0000-0000-000011000000}"/>
    <cellStyle name="ChapRecap3" xfId="21" xr:uid="{00000000-0005-0000-0000-000015000000}"/>
    <cellStyle name="ChapRecap4" xfId="25" xr:uid="{00000000-0005-0000-0000-000019000000}"/>
    <cellStyle name="ChapTitre0" xfId="6" xr:uid="{00000000-0005-0000-0000-000006000000}"/>
    <cellStyle name="ChapTitre1" xfId="10" xr:uid="{00000000-0005-0000-0000-00000A000000}"/>
    <cellStyle name="ChapTitre2" xfId="14" xr:uid="{00000000-0005-0000-0000-00000E000000}"/>
    <cellStyle name="ChapTitre3" xfId="18" xr:uid="{00000000-0005-0000-0000-000012000000}"/>
    <cellStyle name="ChapTitre4" xfId="22" xr:uid="{00000000-0005-0000-0000-000016000000}"/>
    <cellStyle name="DQLocQuantNonLoc" xfId="42" xr:uid="{00000000-0005-0000-0000-00002A000000}"/>
    <cellStyle name="DQLocRefClass" xfId="41" xr:uid="{00000000-0005-0000-0000-000029000000}"/>
    <cellStyle name="DQLocStruct" xfId="43" xr:uid="{00000000-0005-0000-0000-00002B000000}"/>
    <cellStyle name="DQMinutes" xfId="44" xr:uid="{00000000-0005-0000-0000-00002C000000}"/>
    <cellStyle name="LocGen" xfId="36" xr:uid="{00000000-0005-0000-0000-000024000000}"/>
    <cellStyle name="LocLit" xfId="38" xr:uid="{00000000-0005-0000-0000-000026000000}"/>
    <cellStyle name="LocRefClass" xfId="37" xr:uid="{00000000-0005-0000-0000-000025000000}"/>
    <cellStyle name="LocSignetRep" xfId="40" xr:uid="{00000000-0005-0000-0000-000028000000}"/>
    <cellStyle name="LocStrRecap0" xfId="3" xr:uid="{00000000-0005-0000-0000-000003000000}"/>
    <cellStyle name="LocStrRecap1" xfId="5" xr:uid="{00000000-0005-0000-0000-000005000000}"/>
    <cellStyle name="LocStrTexte0" xfId="2" xr:uid="{00000000-0005-0000-0000-000002000000}"/>
    <cellStyle name="LocStrTexte1" xfId="4" xr:uid="{00000000-0005-0000-0000-000004000000}"/>
    <cellStyle name="LocStruct" xfId="39" xr:uid="{00000000-0005-0000-0000-000027000000}"/>
    <cellStyle name="LocTitre" xfId="35" xr:uid="{00000000-0005-0000-0000-000023000000}"/>
    <cellStyle name="Normal" xfId="0" builtinId="0"/>
    <cellStyle name="Numerotatio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bin"/><Relationship Id="rId2" Type="http://schemas.openxmlformats.org/officeDocument/2006/relationships/image" Target="../media/image2.bin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5364000</xdr:colOff>
      <xdr:row>27</xdr:row>
      <xdr:rowOff>128309</xdr:rowOff>
    </xdr:from>
    <xdr:to>
      <xdr:col>0</xdr:col>
      <xdr:colOff>6552000</xdr:colOff>
      <xdr:row>31</xdr:row>
      <xdr:rowOff>172396</xdr:rowOff>
    </xdr:to>
    <xdr:pic>
      <xdr:nvPicPr>
        <xdr:cNvPr id="3" name="Forme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8539" y="5271809"/>
          <a:ext cx="33" cy="22"/>
        </a:xfrm>
        <a:prstGeom prst="rect">
          <a:avLst/>
        </a:prstGeom>
      </xdr:spPr>
    </xdr:pic>
    <xdr:clientData/>
  </xdr:twoCellAnchor>
  <xdr:twoCellAnchor editAs="absolute">
    <xdr:from>
      <xdr:col>0</xdr:col>
      <xdr:colOff>5580000</xdr:colOff>
      <xdr:row>41</xdr:row>
      <xdr:rowOff>24665</xdr:rowOff>
    </xdr:from>
    <xdr:to>
      <xdr:col>0</xdr:col>
      <xdr:colOff>6624000</xdr:colOff>
      <xdr:row>49</xdr:row>
      <xdr:rowOff>128961</xdr:rowOff>
    </xdr:to>
    <xdr:pic>
      <xdr:nvPicPr>
        <xdr:cNvPr id="4" name="Forme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365" y="7835165"/>
          <a:ext cx="29" cy="45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720000</xdr:colOff>
      <xdr:row>12</xdr:row>
      <xdr:rowOff>3287</xdr:rowOff>
    </xdr:to>
    <xdr:pic>
      <xdr:nvPicPr>
        <xdr:cNvPr id="5" name="Forme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" cy="64"/>
        </a:xfrm>
        <a:prstGeom prst="rect">
          <a:avLst/>
        </a:prstGeom>
      </xdr:spPr>
    </xdr:pic>
    <xdr:clientData/>
  </xdr:twoCellAnchor>
  <xdr:twoCellAnchor editAs="absolute">
    <xdr:from>
      <xdr:col>0</xdr:col>
      <xdr:colOff>144000</xdr:colOff>
      <xdr:row>10</xdr:row>
      <xdr:rowOff>45730</xdr:rowOff>
    </xdr:from>
    <xdr:to>
      <xdr:col>0</xdr:col>
      <xdr:colOff>6444000</xdr:colOff>
      <xdr:row>16</xdr:row>
      <xdr:rowOff>63496</xdr:rowOff>
    </xdr:to>
    <xdr:sp macro="" textlink="">
      <xdr:nvSpPr>
        <xdr:cNvPr id="6" name="Forme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7339" y="1950730"/>
          <a:ext cx="6271357" cy="11607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ctr"/>
          <a:endParaRPr sz="100" b="1">
            <a:solidFill>
              <a:srgbClr val="008080"/>
            </a:solidFill>
            <a:latin typeface="Tahoma"/>
          </a:endParaRPr>
        </a:p>
        <a:p>
          <a:pPr algn="ctr"/>
          <a:r>
            <a:rPr lang="fr-FR" sz="2400" b="1" i="0">
              <a:solidFill>
                <a:srgbClr val="756EAC"/>
              </a:solidFill>
              <a:latin typeface="Tahoma"/>
            </a:rPr>
            <a:t>Travaux EPS</a:t>
          </a:r>
        </a:p>
        <a:p>
          <a:pPr algn="ctr"/>
          <a:endParaRPr sz="2400" b="1">
            <a:solidFill>
              <a:srgbClr val="000000"/>
            </a:solidFill>
            <a:latin typeface="Arial"/>
          </a:endParaRPr>
        </a:p>
      </xdr:txBody>
    </xdr:sp>
    <xdr:clientData/>
  </xdr:twoCellAnchor>
  <xdr:twoCellAnchor editAs="absolute">
    <xdr:from>
      <xdr:col>0</xdr:col>
      <xdr:colOff>72000</xdr:colOff>
      <xdr:row>48</xdr:row>
      <xdr:rowOff>13148</xdr:rowOff>
    </xdr:from>
    <xdr:to>
      <xdr:col>0</xdr:col>
      <xdr:colOff>2088000</xdr:colOff>
      <xdr:row>49</xdr:row>
      <xdr:rowOff>128961</xdr:rowOff>
    </xdr:to>
    <xdr:sp macro="" textlink="">
      <xdr:nvSpPr>
        <xdr:cNvPr id="7" name="Forme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6730" y="9157148"/>
          <a:ext cx="1999096" cy="3063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1000" b="0" i="0">
              <a:solidFill>
                <a:srgbClr val="000000"/>
              </a:solidFill>
              <a:latin typeface="Tahoma"/>
            </a:rPr>
            <a:t>Indice A - Septembre 2020</a:t>
          </a:r>
        </a:p>
      </xdr:txBody>
    </xdr:sp>
    <xdr:clientData/>
  </xdr:twoCellAnchor>
  <xdr:twoCellAnchor editAs="absolute">
    <xdr:from>
      <xdr:col>0</xdr:col>
      <xdr:colOff>2016000</xdr:colOff>
      <xdr:row>1</xdr:row>
      <xdr:rowOff>99691</xdr:rowOff>
    </xdr:from>
    <xdr:to>
      <xdr:col>0</xdr:col>
      <xdr:colOff>4644000</xdr:colOff>
      <xdr:row>10</xdr:row>
      <xdr:rowOff>13487</xdr:rowOff>
    </xdr:to>
    <xdr:sp macro="" textlink="">
      <xdr:nvSpPr>
        <xdr:cNvPr id="8" name="Forme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031339" y="290191"/>
          <a:ext cx="2643965" cy="16282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ctr"/>
          <a:r>
            <a:rPr lang="fr-FR" sz="1100" b="1" i="0">
              <a:solidFill>
                <a:srgbClr val="000000"/>
              </a:solidFill>
              <a:latin typeface="Tahoma"/>
            </a:rPr>
            <a:t>Maître d'Ouvrage</a:t>
          </a:r>
        </a:p>
        <a:p>
          <a:pPr algn="ctr"/>
          <a:endParaRPr sz="1000" b="1">
            <a:solidFill>
              <a:srgbClr val="000000"/>
            </a:solidFill>
            <a:latin typeface="Tahoma"/>
          </a:endParaRPr>
        </a:p>
        <a:p>
          <a:pPr algn="ctr"/>
          <a:r>
            <a:rPr lang="fr-FR" sz="1000" b="1" i="0">
              <a:solidFill>
                <a:srgbClr val="000000"/>
              </a:solidFill>
              <a:latin typeface="Tahoma"/>
            </a:rPr>
            <a:t>CHAMBRE DES METIERS ET DE L'ARTISANAT</a:t>
          </a:r>
        </a:p>
        <a:p>
          <a:pPr algn="ctr"/>
          <a:r>
            <a:rPr lang="fr-FR" sz="1000" b="0" i="0">
              <a:solidFill>
                <a:srgbClr val="000000"/>
              </a:solidFill>
              <a:latin typeface="Tahoma"/>
            </a:rPr>
            <a:t>20 rue des Arts et Métiers</a:t>
          </a:r>
        </a:p>
        <a:p>
          <a:pPr algn="ctr"/>
          <a:r>
            <a:rPr lang="fr-FR" sz="1000" b="0" i="0">
              <a:solidFill>
                <a:srgbClr val="000000"/>
              </a:solidFill>
              <a:latin typeface="Tahoma"/>
            </a:rPr>
            <a:t>ZAC Bouchayer-Viallet</a:t>
          </a:r>
        </a:p>
        <a:p>
          <a:pPr algn="ctr"/>
          <a:r>
            <a:rPr lang="fr-FR" sz="1000" b="0" i="0">
              <a:solidFill>
                <a:srgbClr val="000000"/>
              </a:solidFill>
              <a:latin typeface="Tahoma"/>
            </a:rPr>
            <a:t>38206 GRENOBLE Cedex 1</a:t>
          </a:r>
        </a:p>
        <a:p>
          <a:pPr algn="ctr"/>
          <a:endParaRPr sz="1000">
            <a:solidFill>
              <a:srgbClr val="000000"/>
            </a:solidFill>
            <a:latin typeface="Tahoma"/>
          </a:endParaRPr>
        </a:p>
      </xdr:txBody>
    </xdr:sp>
    <xdr:clientData/>
  </xdr:twoCellAnchor>
  <xdr:twoCellAnchor editAs="absolute">
    <xdr:from>
      <xdr:col>0</xdr:col>
      <xdr:colOff>540000</xdr:colOff>
      <xdr:row>16</xdr:row>
      <xdr:rowOff>176348</xdr:rowOff>
    </xdr:from>
    <xdr:to>
      <xdr:col>0</xdr:col>
      <xdr:colOff>6084000</xdr:colOff>
      <xdr:row>19</xdr:row>
      <xdr:rowOff>120743</xdr:rowOff>
    </xdr:to>
    <xdr:sp macro="" textlink="">
      <xdr:nvSpPr>
        <xdr:cNvPr id="9" name="Forme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8139" y="3224348"/>
          <a:ext cx="5545878" cy="515896"/>
        </a:xfrm>
        <a:prstGeom prst="rect">
          <a:avLst/>
        </a:prstGeom>
        <a:solidFill>
          <a:srgbClr val="CBD3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0">
          <a:srgbClr val="CBD30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ctr"/>
        <a:lstStyle/>
        <a:p>
          <a:pPr algn="ctr"/>
          <a:r>
            <a:rPr lang="fr-FR" sz="1800" b="1" i="0">
              <a:solidFill>
                <a:srgbClr val="FFFFFF"/>
              </a:solidFill>
              <a:latin typeface="Tahoma"/>
            </a:rPr>
            <a:t>DCE</a:t>
          </a:r>
        </a:p>
      </xdr:txBody>
    </xdr:sp>
    <xdr:clientData/>
  </xdr:twoCellAnchor>
  <xdr:twoCellAnchor editAs="absolute">
    <xdr:from>
      <xdr:col>0</xdr:col>
      <xdr:colOff>2052000</xdr:colOff>
      <xdr:row>37</xdr:row>
      <xdr:rowOff>157917</xdr:rowOff>
    </xdr:from>
    <xdr:to>
      <xdr:col>0</xdr:col>
      <xdr:colOff>4068000</xdr:colOff>
      <xdr:row>44</xdr:row>
      <xdr:rowOff>17426</xdr:rowOff>
    </xdr:to>
    <xdr:sp macro="" textlink="">
      <xdr:nvSpPr>
        <xdr:cNvPr id="10" name="Forme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079704" y="7206417"/>
          <a:ext cx="2015217" cy="11930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ctr"/>
          <a:r>
            <a:rPr lang="fr-FR" sz="1100" b="1" i="0">
              <a:solidFill>
                <a:srgbClr val="000000"/>
              </a:solidFill>
              <a:latin typeface="Tahoma"/>
            </a:rPr>
            <a:t>B.E.T. FLUIDES</a:t>
          </a:r>
        </a:p>
        <a:p>
          <a:pPr algn="ctr"/>
          <a:endParaRPr sz="1100" b="1">
            <a:solidFill>
              <a:srgbClr val="000000"/>
            </a:solidFill>
            <a:latin typeface="Tahoma"/>
          </a:endParaRPr>
        </a:p>
        <a:p>
          <a:pPr algn="ctr"/>
          <a:r>
            <a:rPr lang="fr-FR" sz="1000" b="1" i="0">
              <a:solidFill>
                <a:srgbClr val="000000"/>
              </a:solidFill>
              <a:latin typeface="Tahoma"/>
            </a:rPr>
            <a:t>EFI Ingénierie</a:t>
          </a:r>
        </a:p>
        <a:p>
          <a:pPr algn="ctr"/>
          <a:r>
            <a:rPr lang="fr-FR" sz="1000" b="0" i="0">
              <a:solidFill>
                <a:srgbClr val="000000"/>
              </a:solidFill>
              <a:latin typeface="Tahoma"/>
            </a:rPr>
            <a:t>20 Chemin de Traine Cul</a:t>
          </a:r>
        </a:p>
        <a:p>
          <a:pPr algn="ctr"/>
          <a:r>
            <a:rPr lang="fr-FR" sz="1000" b="0" i="0">
              <a:solidFill>
                <a:srgbClr val="000000"/>
              </a:solidFill>
              <a:latin typeface="Tahoma"/>
            </a:rPr>
            <a:t>69570 DARDILLY</a:t>
          </a:r>
        </a:p>
      </xdr:txBody>
    </xdr:sp>
    <xdr:clientData/>
  </xdr:twoCellAnchor>
  <xdr:twoCellAnchor editAs="absolute">
    <xdr:from>
      <xdr:col>0</xdr:col>
      <xdr:colOff>720000</xdr:colOff>
      <xdr:row>28</xdr:row>
      <xdr:rowOff>34539</xdr:rowOff>
    </xdr:from>
    <xdr:to>
      <xdr:col>0</xdr:col>
      <xdr:colOff>2736000</xdr:colOff>
      <xdr:row>34</xdr:row>
      <xdr:rowOff>20061</xdr:rowOff>
    </xdr:to>
    <xdr:sp macro="" textlink="">
      <xdr:nvSpPr>
        <xdr:cNvPr id="11" name="Forme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41600" y="5368539"/>
          <a:ext cx="2015217" cy="11285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ctr"/>
          <a:r>
            <a:rPr lang="fr-FR" sz="1100" b="1" i="0">
              <a:solidFill>
                <a:srgbClr val="000000"/>
              </a:solidFill>
              <a:latin typeface="Tahoma"/>
            </a:rPr>
            <a:t>ARCHITECTE</a:t>
          </a:r>
        </a:p>
        <a:p>
          <a:pPr algn="ctr"/>
          <a:endParaRPr sz="1100" b="1">
            <a:solidFill>
              <a:srgbClr val="000000"/>
            </a:solidFill>
            <a:latin typeface="Tahoma"/>
          </a:endParaRPr>
        </a:p>
        <a:p>
          <a:pPr algn="ctr"/>
          <a:r>
            <a:rPr lang="fr-FR" sz="1000" b="1" i="0">
              <a:solidFill>
                <a:srgbClr val="000000"/>
              </a:solidFill>
              <a:latin typeface="Tahoma"/>
            </a:rPr>
            <a:t>ATELIER TRAIT DE PLUME</a:t>
          </a:r>
        </a:p>
        <a:p>
          <a:pPr algn="ctr"/>
          <a:r>
            <a:rPr lang="fr-FR" sz="1000" b="0" i="0">
              <a:solidFill>
                <a:srgbClr val="000000"/>
              </a:solidFill>
              <a:latin typeface="Tahoma"/>
            </a:rPr>
            <a:t>Immeuble WOOPA</a:t>
          </a:r>
        </a:p>
        <a:p>
          <a:pPr algn="ctr"/>
          <a:r>
            <a:rPr lang="fr-FR" sz="1000" b="0" i="0">
              <a:solidFill>
                <a:srgbClr val="000000"/>
              </a:solidFill>
              <a:latin typeface="Tahoma"/>
            </a:rPr>
            <a:t>10 Avenue des Canuts</a:t>
          </a:r>
        </a:p>
        <a:p>
          <a:pPr algn="ctr"/>
          <a:r>
            <a:rPr lang="fr-FR" sz="1000" b="0" i="0">
              <a:solidFill>
                <a:srgbClr val="000000"/>
              </a:solidFill>
              <a:latin typeface="Tahoma"/>
            </a:rPr>
            <a:t>69120 VAULX EN VELIN</a:t>
          </a:r>
        </a:p>
        <a:p>
          <a:pPr algn="ctr"/>
          <a:endParaRPr sz="1000">
            <a:solidFill>
              <a:srgbClr val="000000"/>
            </a:solidFill>
            <a:latin typeface="Tahoma"/>
          </a:endParaRPr>
        </a:p>
      </xdr:txBody>
    </xdr:sp>
    <xdr:clientData/>
  </xdr:twoCellAnchor>
  <xdr:twoCellAnchor editAs="absolute">
    <xdr:from>
      <xdr:col>0</xdr:col>
      <xdr:colOff>3384000</xdr:colOff>
      <xdr:row>28</xdr:row>
      <xdr:rowOff>34539</xdr:rowOff>
    </xdr:from>
    <xdr:to>
      <xdr:col>0</xdr:col>
      <xdr:colOff>5400000</xdr:colOff>
      <xdr:row>34</xdr:row>
      <xdr:rowOff>20061</xdr:rowOff>
    </xdr:to>
    <xdr:sp macro="" textlink="">
      <xdr:nvSpPr>
        <xdr:cNvPr id="12" name="Forme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401687" y="5368539"/>
          <a:ext cx="2015217" cy="11285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ctr"/>
          <a:r>
            <a:rPr lang="fr-FR" sz="1100" b="1" i="0">
              <a:solidFill>
                <a:srgbClr val="000000"/>
              </a:solidFill>
              <a:latin typeface="Tahoma"/>
            </a:rPr>
            <a:t>ECONOMISTE</a:t>
          </a:r>
        </a:p>
        <a:p>
          <a:pPr algn="ctr"/>
          <a:endParaRPr sz="1100" b="1">
            <a:solidFill>
              <a:srgbClr val="000000"/>
            </a:solidFill>
            <a:latin typeface="Tahoma"/>
          </a:endParaRPr>
        </a:p>
        <a:p>
          <a:pPr algn="ctr"/>
          <a:r>
            <a:rPr lang="fr-FR" sz="1000" b="1" i="0">
              <a:solidFill>
                <a:srgbClr val="000000"/>
              </a:solidFill>
              <a:latin typeface="Tahoma"/>
            </a:rPr>
            <a:t>PROCOBAT</a:t>
          </a:r>
        </a:p>
        <a:p>
          <a:pPr algn="ctr"/>
          <a:r>
            <a:rPr lang="fr-FR" sz="1000" b="0" i="0">
              <a:solidFill>
                <a:srgbClr val="000000"/>
              </a:solidFill>
              <a:latin typeface="Tahoma"/>
            </a:rPr>
            <a:t>Immeuble WOOPA                            10 avenue des Canuts</a:t>
          </a:r>
        </a:p>
        <a:p>
          <a:pPr algn="ctr"/>
          <a:r>
            <a:rPr lang="fr-FR" sz="1000" b="0" i="0">
              <a:solidFill>
                <a:srgbClr val="000000"/>
              </a:solidFill>
              <a:latin typeface="Tahoma"/>
            </a:rPr>
            <a:t>69120 VAULX EN VELIN</a:t>
          </a:r>
        </a:p>
      </xdr:txBody>
    </xdr:sp>
    <xdr:clientData/>
  </xdr:twoCellAnchor>
  <xdr:twoCellAnchor editAs="absolute">
    <xdr:from>
      <xdr:col>0</xdr:col>
      <xdr:colOff>72000</xdr:colOff>
      <xdr:row>20</xdr:row>
      <xdr:rowOff>91461</xdr:rowOff>
    </xdr:from>
    <xdr:to>
      <xdr:col>0</xdr:col>
      <xdr:colOff>6516000</xdr:colOff>
      <xdr:row>27</xdr:row>
      <xdr:rowOff>47700</xdr:rowOff>
    </xdr:to>
    <xdr:sp macro="" textlink="">
      <xdr:nvSpPr>
        <xdr:cNvPr id="13" name="Forme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6730" y="3901461"/>
          <a:ext cx="6448696" cy="12897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ctr"/>
          <a:r>
            <a:rPr lang="fr-FR" sz="2400" b="1" i="0">
              <a:solidFill>
                <a:srgbClr val="756EAC"/>
              </a:solidFill>
              <a:latin typeface="Tahoma"/>
            </a:rPr>
            <a:t>DPGF</a:t>
          </a:r>
        </a:p>
        <a:p>
          <a:pPr algn="ctr"/>
          <a:r>
            <a:rPr lang="fr-FR" sz="2000" b="1" i="0">
              <a:solidFill>
                <a:srgbClr val="756EAC"/>
              </a:solidFill>
              <a:latin typeface="Tahoma"/>
            </a:rPr>
            <a:t>Lot N°03 CLOISONS - DOUBLAGES - PLAFONDS SUSPENDUS - PEINTURE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36000</xdr:colOff>
      <xdr:row>0</xdr:row>
      <xdr:rowOff>16122</xdr:rowOff>
    </xdr:from>
    <xdr:to>
      <xdr:col>1</xdr:col>
      <xdr:colOff>2304000</xdr:colOff>
      <xdr:row>0</xdr:row>
      <xdr:rowOff>499774</xdr:rowOff>
    </xdr:to>
    <xdr:sp macro="" textlink="">
      <xdr:nvSpPr>
        <xdr:cNvPr id="3" name="Forme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4487" y="16122"/>
          <a:ext cx="2901913" cy="483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l"/>
          <a:r>
            <a:rPr lang="fr-FR" sz="900" b="1" i="0">
              <a:solidFill>
                <a:srgbClr val="756EAC"/>
              </a:solidFill>
              <a:latin typeface="Tahoma"/>
            </a:rPr>
            <a:t>Travaux EPS</a:t>
          </a:r>
        </a:p>
      </xdr:txBody>
    </xdr:sp>
    <xdr:clientData/>
  </xdr:twoCellAnchor>
  <xdr:twoCellAnchor editAs="absolute">
    <xdr:from>
      <xdr:col>1</xdr:col>
      <xdr:colOff>2304000</xdr:colOff>
      <xdr:row>0</xdr:row>
      <xdr:rowOff>16122</xdr:rowOff>
    </xdr:from>
    <xdr:to>
      <xdr:col>6</xdr:col>
      <xdr:colOff>252000</xdr:colOff>
      <xdr:row>0</xdr:row>
      <xdr:rowOff>499774</xdr:rowOff>
    </xdr:to>
    <xdr:sp macro="" textlink="">
      <xdr:nvSpPr>
        <xdr:cNvPr id="4" name="Forme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82522" y="16122"/>
          <a:ext cx="3595148" cy="483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4487" tIns="64487" rIns="64487" bIns="64487" rtlCol="0" anchor="t"/>
        <a:lstStyle/>
        <a:p>
          <a:pPr algn="r"/>
          <a:r>
            <a:rPr lang="fr-FR" sz="900" b="1" i="0">
              <a:solidFill>
                <a:srgbClr val="756EAC"/>
              </a:solidFill>
              <a:latin typeface="Tahoma"/>
            </a:rPr>
            <a:t>DPGF</a:t>
          </a:r>
        </a:p>
        <a:p>
          <a:pPr algn="r"/>
          <a:r>
            <a:rPr lang="fr-FR" sz="900" b="1" i="0">
              <a:solidFill>
                <a:srgbClr val="756EAC"/>
              </a:solidFill>
              <a:latin typeface="Tahoma"/>
            </a:rPr>
            <a:t>Lot N°03 CLOISONS - DOUBLAGES - PLAFONDS SUSPENDUS - PEINTURE</a:t>
          </a:r>
        </a:p>
      </xdr:txBody>
    </xdr:sp>
    <xdr:clientData/>
  </xdr:twoCellAnchor>
  <xdr:twoCellAnchor editAs="absolute">
    <xdr:from>
      <xdr:col>0</xdr:col>
      <xdr:colOff>36000</xdr:colOff>
      <xdr:row>0</xdr:row>
      <xdr:rowOff>532017</xdr:rowOff>
    </xdr:from>
    <xdr:to>
      <xdr:col>6</xdr:col>
      <xdr:colOff>252000</xdr:colOff>
      <xdr:row>0</xdr:row>
      <xdr:rowOff>532017</xdr:rowOff>
    </xdr:to>
    <xdr:cxnSp macro="">
      <xdr:nvCxnSpPr>
        <xdr:cNvPr id="5" name="Forme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4487" y="532017"/>
          <a:ext cx="6513183" cy="0"/>
        </a:xfrm>
        <a:prstGeom prst="line">
          <a:avLst/>
        </a:prstGeom>
        <a:ln w="1270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688CB-382D-4B99-A917-107ECD58B535}">
  <sheetPr>
    <pageSetUpPr fitToPage="1"/>
  </sheetPr>
  <dimension ref="A1"/>
  <sheetViews>
    <sheetView showGridLines="0" workbookViewId="0"/>
  </sheetViews>
  <sheetFormatPr baseColWidth="10" defaultColWidth="10.6328125" defaultRowHeight="14.5" x14ac:dyDescent="0.35"/>
  <cols>
    <col min="1" max="1" width="111.1796875" customWidth="1"/>
    <col min="2" max="2" width="10.6328125" customWidth="1"/>
  </cols>
  <sheetData/>
  <printOptions horizontalCentered="1"/>
  <pageMargins left="0.08" right="0.08" top="0.06" bottom="0.06" header="0.76" footer="0.76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4123C-DADA-407B-A352-414AF4452D73}">
  <sheetPr>
    <pageSetUpPr fitToPage="1"/>
  </sheetPr>
  <dimension ref="A1:ZZ89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0.6328125" defaultRowHeight="14.5" x14ac:dyDescent="0.35"/>
  <cols>
    <col min="1" max="1" width="9.6328125" customWidth="1"/>
    <col min="2" max="2" width="46.6328125" customWidth="1"/>
    <col min="3" max="3" width="4.6328125" customWidth="1"/>
    <col min="4" max="5" width="10.6328125" customWidth="1"/>
    <col min="6" max="6" width="12.1796875" customWidth="1"/>
    <col min="7" max="7" width="10.6328125" customWidth="1"/>
    <col min="701" max="703" width="10.6328125" customWidth="1"/>
  </cols>
  <sheetData>
    <row r="1" spans="1:702" ht="49.65" customHeight="1" x14ac:dyDescent="0.35">
      <c r="A1" s="57"/>
      <c r="B1" s="58"/>
      <c r="C1" s="58"/>
      <c r="D1" s="58"/>
      <c r="E1" s="58"/>
      <c r="F1" s="59"/>
    </row>
    <row r="2" spans="1:702" x14ac:dyDescent="0.35">
      <c r="A2" s="1"/>
      <c r="B2" s="2"/>
      <c r="C2" s="3" t="s">
        <v>0</v>
      </c>
      <c r="D2" s="4" t="s">
        <v>1</v>
      </c>
      <c r="E2" s="4" t="s">
        <v>2</v>
      </c>
      <c r="F2" s="5" t="s">
        <v>3</v>
      </c>
      <c r="G2" s="6"/>
    </row>
    <row r="3" spans="1:702" x14ac:dyDescent="0.35">
      <c r="A3" s="7"/>
      <c r="B3" s="8"/>
      <c r="C3" s="9"/>
      <c r="D3" s="10"/>
      <c r="E3" s="10"/>
      <c r="F3" s="11"/>
      <c r="G3" s="6"/>
    </row>
    <row r="4" spans="1:702" ht="52.5" x14ac:dyDescent="0.35">
      <c r="A4" s="12"/>
      <c r="B4" s="13" t="s">
        <v>4</v>
      </c>
      <c r="C4" s="14"/>
      <c r="D4" s="15"/>
      <c r="E4" s="15"/>
      <c r="F4" s="16"/>
      <c r="G4" s="6"/>
      <c r="ZY4" t="s">
        <v>5</v>
      </c>
      <c r="ZZ4" s="17" t="s">
        <v>6</v>
      </c>
    </row>
    <row r="5" spans="1:702" ht="30" x14ac:dyDescent="0.35">
      <c r="A5" s="18" t="s">
        <v>7</v>
      </c>
      <c r="B5" s="19" t="s">
        <v>8</v>
      </c>
      <c r="C5" s="14"/>
      <c r="D5" s="15"/>
      <c r="E5" s="15"/>
      <c r="F5" s="16"/>
      <c r="G5" s="6"/>
      <c r="ZY5" t="s">
        <v>9</v>
      </c>
      <c r="ZZ5" s="17" t="s">
        <v>10</v>
      </c>
    </row>
    <row r="6" spans="1:702" x14ac:dyDescent="0.35">
      <c r="A6" s="20" t="s">
        <v>11</v>
      </c>
      <c r="B6" s="21" t="s">
        <v>12</v>
      </c>
      <c r="C6" s="14"/>
      <c r="D6" s="15"/>
      <c r="E6" s="15"/>
      <c r="F6" s="16"/>
      <c r="G6" s="6"/>
      <c r="ZY6" t="s">
        <v>13</v>
      </c>
      <c r="ZZ6" s="17" t="s">
        <v>14</v>
      </c>
    </row>
    <row r="7" spans="1:702" x14ac:dyDescent="0.35">
      <c r="A7" s="22" t="s">
        <v>15</v>
      </c>
      <c r="B7" s="23" t="s">
        <v>16</v>
      </c>
      <c r="C7" s="14"/>
      <c r="D7" s="15"/>
      <c r="E7" s="15"/>
      <c r="F7" s="16"/>
      <c r="G7" s="6"/>
      <c r="ZY7" t="s">
        <v>17</v>
      </c>
      <c r="ZZ7" s="17" t="s">
        <v>18</v>
      </c>
    </row>
    <row r="8" spans="1:702" ht="23" x14ac:dyDescent="0.35">
      <c r="A8" s="24" t="s">
        <v>19</v>
      </c>
      <c r="B8" s="25" t="s">
        <v>20</v>
      </c>
      <c r="C8" s="26" t="s">
        <v>21</v>
      </c>
      <c r="D8" s="27">
        <v>13</v>
      </c>
      <c r="E8" s="27"/>
      <c r="F8" s="28">
        <f>ROUND(D8*E8,2)</f>
        <v>0</v>
      </c>
      <c r="G8" s="6"/>
      <c r="ZY8" t="s">
        <v>22</v>
      </c>
      <c r="ZZ8" s="17" t="s">
        <v>23</v>
      </c>
    </row>
    <row r="9" spans="1:702" x14ac:dyDescent="0.35">
      <c r="A9" s="29"/>
      <c r="B9" s="30"/>
      <c r="C9" s="14"/>
      <c r="D9" s="15"/>
      <c r="E9" s="15"/>
      <c r="F9" s="31"/>
      <c r="G9" s="6"/>
    </row>
    <row r="10" spans="1:702" x14ac:dyDescent="0.35">
      <c r="A10" s="32"/>
      <c r="B10" s="33" t="s">
        <v>24</v>
      </c>
      <c r="C10" s="14"/>
      <c r="D10" s="15"/>
      <c r="E10" s="15"/>
      <c r="F10" s="34">
        <f>SUBTOTAL(109,F7:F9)</f>
        <v>0</v>
      </c>
      <c r="G10" s="6"/>
      <c r="ZY10" t="s">
        <v>25</v>
      </c>
    </row>
    <row r="11" spans="1:702" x14ac:dyDescent="0.35">
      <c r="A11" s="35"/>
      <c r="B11" s="36"/>
      <c r="C11" s="14"/>
      <c r="D11" s="15"/>
      <c r="E11" s="15"/>
      <c r="F11" s="11"/>
      <c r="G11" s="6"/>
    </row>
    <row r="12" spans="1:702" x14ac:dyDescent="0.35">
      <c r="A12" s="20" t="s">
        <v>26</v>
      </c>
      <c r="B12" s="21" t="s">
        <v>27</v>
      </c>
      <c r="C12" s="14"/>
      <c r="D12" s="15"/>
      <c r="E12" s="15"/>
      <c r="F12" s="16"/>
      <c r="G12" s="6"/>
      <c r="ZY12" t="s">
        <v>28</v>
      </c>
      <c r="ZZ12" s="17" t="s">
        <v>29</v>
      </c>
    </row>
    <row r="13" spans="1:702" ht="25" x14ac:dyDescent="0.35">
      <c r="A13" s="22" t="s">
        <v>30</v>
      </c>
      <c r="B13" s="23" t="s">
        <v>31</v>
      </c>
      <c r="C13" s="14"/>
      <c r="D13" s="15"/>
      <c r="E13" s="15"/>
      <c r="F13" s="16"/>
      <c r="G13" s="6"/>
      <c r="ZY13" t="s">
        <v>32</v>
      </c>
      <c r="ZZ13" s="17" t="s">
        <v>33</v>
      </c>
    </row>
    <row r="14" spans="1:702" x14ac:dyDescent="0.35">
      <c r="A14" s="24" t="s">
        <v>34</v>
      </c>
      <c r="B14" s="25" t="s">
        <v>35</v>
      </c>
      <c r="C14" s="26" t="s">
        <v>36</v>
      </c>
      <c r="D14" s="27">
        <v>25</v>
      </c>
      <c r="E14" s="27"/>
      <c r="F14" s="28">
        <f>ROUND(D14*E14,2)</f>
        <v>0</v>
      </c>
      <c r="G14" s="6"/>
      <c r="ZY14" t="s">
        <v>37</v>
      </c>
      <c r="ZZ14" s="17" t="s">
        <v>38</v>
      </c>
    </row>
    <row r="15" spans="1:702" ht="25" x14ac:dyDescent="0.35">
      <c r="A15" s="37" t="s">
        <v>39</v>
      </c>
      <c r="B15" s="38" t="s">
        <v>40</v>
      </c>
      <c r="C15" s="14"/>
      <c r="D15" s="15"/>
      <c r="E15" s="15"/>
      <c r="F15" s="16"/>
      <c r="G15" s="6"/>
      <c r="ZY15" t="s">
        <v>41</v>
      </c>
      <c r="ZZ15" s="17" t="s">
        <v>42</v>
      </c>
    </row>
    <row r="16" spans="1:702" ht="23" x14ac:dyDescent="0.35">
      <c r="A16" s="39" t="s">
        <v>43</v>
      </c>
      <c r="B16" s="40" t="s">
        <v>44</v>
      </c>
      <c r="C16" s="14"/>
      <c r="D16" s="15"/>
      <c r="E16" s="15"/>
      <c r="F16" s="16"/>
      <c r="G16" s="6"/>
      <c r="ZY16" t="s">
        <v>45</v>
      </c>
      <c r="ZZ16" s="17" t="s">
        <v>46</v>
      </c>
    </row>
    <row r="17" spans="1:702" x14ac:dyDescent="0.35">
      <c r="A17" s="24" t="s">
        <v>47</v>
      </c>
      <c r="B17" s="25" t="s">
        <v>48</v>
      </c>
      <c r="C17" s="26" t="s">
        <v>49</v>
      </c>
      <c r="D17" s="27">
        <v>6</v>
      </c>
      <c r="E17" s="27"/>
      <c r="F17" s="28">
        <f>ROUND(D17*E17,2)</f>
        <v>0</v>
      </c>
      <c r="G17" s="6"/>
      <c r="ZY17" t="s">
        <v>50</v>
      </c>
      <c r="ZZ17" s="17" t="s">
        <v>51</v>
      </c>
    </row>
    <row r="18" spans="1:702" x14ac:dyDescent="0.35">
      <c r="A18" s="39" t="s">
        <v>52</v>
      </c>
      <c r="B18" s="40" t="s">
        <v>53</v>
      </c>
      <c r="C18" s="14"/>
      <c r="D18" s="15"/>
      <c r="E18" s="15"/>
      <c r="F18" s="16"/>
      <c r="G18" s="6"/>
      <c r="ZY18" t="s">
        <v>54</v>
      </c>
      <c r="ZZ18" s="17"/>
    </row>
    <row r="19" spans="1:702" ht="34.5" x14ac:dyDescent="0.35">
      <c r="A19" s="39" t="s">
        <v>55</v>
      </c>
      <c r="B19" s="40" t="s">
        <v>56</v>
      </c>
      <c r="C19" s="14"/>
      <c r="D19" s="15"/>
      <c r="E19" s="15"/>
      <c r="F19" s="16"/>
      <c r="G19" s="6"/>
      <c r="ZY19" t="s">
        <v>57</v>
      </c>
      <c r="ZZ19" s="17"/>
    </row>
    <row r="20" spans="1:702" x14ac:dyDescent="0.35">
      <c r="A20" s="24" t="s">
        <v>58</v>
      </c>
      <c r="B20" s="25" t="s">
        <v>59</v>
      </c>
      <c r="C20" s="26" t="s">
        <v>60</v>
      </c>
      <c r="D20" s="27">
        <v>31</v>
      </c>
      <c r="E20" s="27"/>
      <c r="F20" s="28">
        <f>ROUND(D20*E20,2)</f>
        <v>0</v>
      </c>
      <c r="G20" s="6"/>
      <c r="ZY20" t="s">
        <v>61</v>
      </c>
      <c r="ZZ20" s="17" t="s">
        <v>62</v>
      </c>
    </row>
    <row r="21" spans="1:702" x14ac:dyDescent="0.35">
      <c r="A21" s="29"/>
      <c r="B21" s="30"/>
      <c r="C21" s="14"/>
      <c r="D21" s="15"/>
      <c r="E21" s="15"/>
      <c r="F21" s="31"/>
      <c r="G21" s="6"/>
    </row>
    <row r="22" spans="1:702" x14ac:dyDescent="0.35">
      <c r="A22" s="32"/>
      <c r="B22" s="33" t="s">
        <v>63</v>
      </c>
      <c r="C22" s="14"/>
      <c r="D22" s="15"/>
      <c r="E22" s="15"/>
      <c r="F22" s="34">
        <f>SUBTOTAL(109,F13:F21)</f>
        <v>0</v>
      </c>
      <c r="G22" s="6"/>
      <c r="ZY22" t="s">
        <v>64</v>
      </c>
    </row>
    <row r="23" spans="1:702" x14ac:dyDescent="0.35">
      <c r="A23" s="35"/>
      <c r="B23" s="36"/>
      <c r="C23" s="14"/>
      <c r="D23" s="15"/>
      <c r="E23" s="15"/>
      <c r="F23" s="11"/>
      <c r="G23" s="6"/>
    </row>
    <row r="24" spans="1:702" x14ac:dyDescent="0.35">
      <c r="A24" s="20" t="s">
        <v>65</v>
      </c>
      <c r="B24" s="21" t="s">
        <v>66</v>
      </c>
      <c r="C24" s="14"/>
      <c r="D24" s="15"/>
      <c r="E24" s="15"/>
      <c r="F24" s="16"/>
      <c r="G24" s="6"/>
      <c r="ZY24" t="s">
        <v>67</v>
      </c>
      <c r="ZZ24" s="17" t="s">
        <v>68</v>
      </c>
    </row>
    <row r="25" spans="1:702" x14ac:dyDescent="0.35">
      <c r="A25" s="41" t="s">
        <v>69</v>
      </c>
      <c r="B25" s="42" t="s">
        <v>70</v>
      </c>
      <c r="C25" s="26" t="s">
        <v>71</v>
      </c>
      <c r="D25" s="43">
        <v>1</v>
      </c>
      <c r="E25" s="27"/>
      <c r="F25" s="28">
        <f>ROUND(D25*E25,2)</f>
        <v>0</v>
      </c>
      <c r="G25" s="6"/>
      <c r="ZY25" t="s">
        <v>72</v>
      </c>
      <c r="ZZ25" s="17" t="s">
        <v>73</v>
      </c>
    </row>
    <row r="26" spans="1:702" x14ac:dyDescent="0.35">
      <c r="A26" s="24" t="s">
        <v>74</v>
      </c>
      <c r="B26" s="25" t="s">
        <v>75</v>
      </c>
      <c r="C26" s="26" t="s">
        <v>76</v>
      </c>
      <c r="D26" s="27">
        <v>22</v>
      </c>
      <c r="E26" s="27"/>
      <c r="F26" s="28">
        <f>ROUND(D26*E26,2)</f>
        <v>0</v>
      </c>
      <c r="G26" s="6"/>
      <c r="ZY26" t="s">
        <v>77</v>
      </c>
      <c r="ZZ26" s="17" t="s">
        <v>78</v>
      </c>
    </row>
    <row r="27" spans="1:702" x14ac:dyDescent="0.35">
      <c r="A27" s="29"/>
      <c r="B27" s="30"/>
      <c r="C27" s="14"/>
      <c r="D27" s="15"/>
      <c r="E27" s="15"/>
      <c r="F27" s="31"/>
      <c r="G27" s="6"/>
    </row>
    <row r="28" spans="1:702" x14ac:dyDescent="0.35">
      <c r="A28" s="32"/>
      <c r="B28" s="33" t="s">
        <v>79</v>
      </c>
      <c r="C28" s="14"/>
      <c r="D28" s="15"/>
      <c r="E28" s="15"/>
      <c r="F28" s="34">
        <f>SUBTOTAL(109,F25:F27)</f>
        <v>0</v>
      </c>
      <c r="G28" s="6"/>
      <c r="ZY28" t="s">
        <v>80</v>
      </c>
    </row>
    <row r="29" spans="1:702" x14ac:dyDescent="0.35">
      <c r="A29" s="44"/>
      <c r="B29" s="45"/>
      <c r="C29" s="14"/>
      <c r="D29" s="15"/>
      <c r="E29" s="15"/>
      <c r="F29" s="11"/>
      <c r="G29" s="6"/>
    </row>
    <row r="30" spans="1:702" x14ac:dyDescent="0.35">
      <c r="A30" s="6"/>
      <c r="B30" s="46"/>
      <c r="C30" s="14"/>
      <c r="D30" s="15"/>
      <c r="E30" s="15"/>
      <c r="F30" s="31"/>
      <c r="G30" s="6"/>
    </row>
    <row r="31" spans="1:702" ht="30" x14ac:dyDescent="0.35">
      <c r="A31" s="47"/>
      <c r="B31" s="48" t="s">
        <v>81</v>
      </c>
      <c r="C31" s="14"/>
      <c r="D31" s="15"/>
      <c r="E31" s="15"/>
      <c r="F31" s="34">
        <f>SUBTOTAL(109,F7:F30)</f>
        <v>0</v>
      </c>
      <c r="G31" s="6"/>
      <c r="ZY31" t="s">
        <v>82</v>
      </c>
    </row>
    <row r="32" spans="1:702" x14ac:dyDescent="0.35">
      <c r="A32" s="6"/>
      <c r="B32" s="46"/>
      <c r="C32" s="14"/>
      <c r="D32" s="15"/>
      <c r="E32" s="15"/>
      <c r="F32" s="11"/>
      <c r="G32" s="6"/>
    </row>
    <row r="33" spans="1:702" ht="30" x14ac:dyDescent="0.35">
      <c r="A33" s="18" t="s">
        <v>83</v>
      </c>
      <c r="B33" s="19" t="s">
        <v>84</v>
      </c>
      <c r="C33" s="14"/>
      <c r="D33" s="15"/>
      <c r="E33" s="15"/>
      <c r="F33" s="16"/>
      <c r="G33" s="6"/>
      <c r="ZY33" t="s">
        <v>85</v>
      </c>
      <c r="ZZ33" s="17"/>
    </row>
    <row r="34" spans="1:702" x14ac:dyDescent="0.35">
      <c r="A34" s="20" t="s">
        <v>86</v>
      </c>
      <c r="B34" s="21" t="s">
        <v>87</v>
      </c>
      <c r="C34" s="14"/>
      <c r="D34" s="15"/>
      <c r="E34" s="15"/>
      <c r="F34" s="16"/>
      <c r="G34" s="6"/>
      <c r="ZY34" t="s">
        <v>88</v>
      </c>
      <c r="ZZ34" s="17"/>
    </row>
    <row r="35" spans="1:702" x14ac:dyDescent="0.35">
      <c r="A35" s="22" t="s">
        <v>89</v>
      </c>
      <c r="B35" s="23" t="s">
        <v>90</v>
      </c>
      <c r="C35" s="14"/>
      <c r="D35" s="15"/>
      <c r="E35" s="15"/>
      <c r="F35" s="16"/>
      <c r="G35" s="6"/>
      <c r="ZY35" t="s">
        <v>91</v>
      </c>
      <c r="ZZ35" s="17"/>
    </row>
    <row r="36" spans="1:702" x14ac:dyDescent="0.35">
      <c r="A36" s="24" t="s">
        <v>92</v>
      </c>
      <c r="B36" s="25" t="s">
        <v>93</v>
      </c>
      <c r="C36" s="26" t="s">
        <v>94</v>
      </c>
      <c r="D36" s="27">
        <v>246</v>
      </c>
      <c r="E36" s="27"/>
      <c r="F36" s="28">
        <f>ROUND(D36*E36,2)</f>
        <v>0</v>
      </c>
      <c r="G36" s="6"/>
      <c r="ZY36" t="s">
        <v>95</v>
      </c>
      <c r="ZZ36" s="17" t="s">
        <v>96</v>
      </c>
    </row>
    <row r="37" spans="1:702" x14ac:dyDescent="0.35">
      <c r="A37" s="24" t="s">
        <v>97</v>
      </c>
      <c r="B37" s="25" t="s">
        <v>98</v>
      </c>
      <c r="C37" s="26" t="s">
        <v>99</v>
      </c>
      <c r="D37" s="27">
        <v>32</v>
      </c>
      <c r="E37" s="27"/>
      <c r="F37" s="28">
        <f>ROUND(D37*E37,2)</f>
        <v>0</v>
      </c>
      <c r="G37" s="6"/>
      <c r="ZY37" t="s">
        <v>100</v>
      </c>
      <c r="ZZ37" s="17" t="s">
        <v>101</v>
      </c>
    </row>
    <row r="38" spans="1:702" x14ac:dyDescent="0.35">
      <c r="A38" s="29"/>
      <c r="B38" s="30"/>
      <c r="C38" s="14"/>
      <c r="D38" s="15"/>
      <c r="E38" s="15"/>
      <c r="F38" s="31"/>
      <c r="G38" s="6"/>
    </row>
    <row r="39" spans="1:702" x14ac:dyDescent="0.35">
      <c r="A39" s="32"/>
      <c r="B39" s="33" t="s">
        <v>102</v>
      </c>
      <c r="C39" s="14"/>
      <c r="D39" s="15"/>
      <c r="E39" s="15"/>
      <c r="F39" s="34">
        <f>SUBTOTAL(109,F35:F38)</f>
        <v>0</v>
      </c>
      <c r="G39" s="6"/>
      <c r="ZY39" t="s">
        <v>103</v>
      </c>
    </row>
    <row r="40" spans="1:702" x14ac:dyDescent="0.35">
      <c r="A40" s="35"/>
      <c r="B40" s="36"/>
      <c r="C40" s="14"/>
      <c r="D40" s="15"/>
      <c r="E40" s="15"/>
      <c r="F40" s="11"/>
      <c r="G40" s="6"/>
    </row>
    <row r="41" spans="1:702" ht="28" x14ac:dyDescent="0.35">
      <c r="A41" s="20" t="s">
        <v>104</v>
      </c>
      <c r="B41" s="21" t="s">
        <v>105</v>
      </c>
      <c r="C41" s="14"/>
      <c r="D41" s="15"/>
      <c r="E41" s="15"/>
      <c r="F41" s="16"/>
      <c r="G41" s="6"/>
      <c r="ZY41" t="s">
        <v>106</v>
      </c>
      <c r="ZZ41" s="17"/>
    </row>
    <row r="42" spans="1:702" x14ac:dyDescent="0.35">
      <c r="A42" s="41" t="s">
        <v>107</v>
      </c>
      <c r="B42" s="42" t="s">
        <v>108</v>
      </c>
      <c r="C42" s="26" t="s">
        <v>109</v>
      </c>
      <c r="D42" s="27">
        <v>60</v>
      </c>
      <c r="E42" s="27"/>
      <c r="F42" s="28">
        <f>ROUND(D42*E42,2)</f>
        <v>0</v>
      </c>
      <c r="G42" s="6"/>
      <c r="ZY42" t="s">
        <v>110</v>
      </c>
      <c r="ZZ42" s="17" t="s">
        <v>111</v>
      </c>
    </row>
    <row r="43" spans="1:702" x14ac:dyDescent="0.35">
      <c r="A43" s="29"/>
      <c r="B43" s="30"/>
      <c r="C43" s="14"/>
      <c r="D43" s="15"/>
      <c r="E43" s="15"/>
      <c r="F43" s="31"/>
      <c r="G43" s="6"/>
    </row>
    <row r="44" spans="1:702" ht="28" x14ac:dyDescent="0.35">
      <c r="A44" s="32"/>
      <c r="B44" s="33" t="s">
        <v>112</v>
      </c>
      <c r="C44" s="14"/>
      <c r="D44" s="15"/>
      <c r="E44" s="15"/>
      <c r="F44" s="34">
        <f>SUBTOTAL(109,F42:F43)</f>
        <v>0</v>
      </c>
      <c r="G44" s="6"/>
      <c r="ZY44" t="s">
        <v>113</v>
      </c>
    </row>
    <row r="45" spans="1:702" x14ac:dyDescent="0.35">
      <c r="A45" s="44"/>
      <c r="B45" s="45"/>
      <c r="C45" s="14"/>
      <c r="D45" s="15"/>
      <c r="E45" s="15"/>
      <c r="F45" s="11"/>
      <c r="G45" s="6"/>
    </row>
    <row r="46" spans="1:702" x14ac:dyDescent="0.35">
      <c r="A46" s="6"/>
      <c r="B46" s="46"/>
      <c r="C46" s="14"/>
      <c r="D46" s="15"/>
      <c r="E46" s="15"/>
      <c r="F46" s="31"/>
      <c r="G46" s="6"/>
    </row>
    <row r="47" spans="1:702" ht="30" x14ac:dyDescent="0.35">
      <c r="A47" s="47"/>
      <c r="B47" s="48" t="s">
        <v>114</v>
      </c>
      <c r="C47" s="14"/>
      <c r="D47" s="15"/>
      <c r="E47" s="15"/>
      <c r="F47" s="34">
        <f>SUBTOTAL(109,F35:F46)</f>
        <v>0</v>
      </c>
      <c r="G47" s="6"/>
      <c r="ZY47" t="s">
        <v>115</v>
      </c>
    </row>
    <row r="48" spans="1:702" x14ac:dyDescent="0.35">
      <c r="A48" s="6"/>
      <c r="B48" s="46"/>
      <c r="C48" s="14"/>
      <c r="D48" s="15"/>
      <c r="E48" s="15"/>
      <c r="F48" s="11"/>
      <c r="G48" s="6"/>
    </row>
    <row r="49" spans="1:702" ht="30" x14ac:dyDescent="0.35">
      <c r="A49" s="18" t="s">
        <v>116</v>
      </c>
      <c r="B49" s="19" t="s">
        <v>117</v>
      </c>
      <c r="C49" s="14"/>
      <c r="D49" s="15"/>
      <c r="E49" s="15"/>
      <c r="F49" s="16"/>
      <c r="G49" s="6"/>
      <c r="ZY49" t="s">
        <v>118</v>
      </c>
      <c r="ZZ49" s="17" t="s">
        <v>119</v>
      </c>
    </row>
    <row r="50" spans="1:702" x14ac:dyDescent="0.35">
      <c r="A50" s="20" t="s">
        <v>120</v>
      </c>
      <c r="B50" s="21" t="s">
        <v>121</v>
      </c>
      <c r="C50" s="14"/>
      <c r="D50" s="15"/>
      <c r="E50" s="15"/>
      <c r="F50" s="16"/>
      <c r="G50" s="6"/>
      <c r="ZY50" t="s">
        <v>122</v>
      </c>
      <c r="ZZ50" s="17" t="s">
        <v>123</v>
      </c>
    </row>
    <row r="51" spans="1:702" x14ac:dyDescent="0.35">
      <c r="A51" s="22" t="s">
        <v>124</v>
      </c>
      <c r="B51" s="23" t="s">
        <v>125</v>
      </c>
      <c r="C51" s="14"/>
      <c r="D51" s="15"/>
      <c r="E51" s="15"/>
      <c r="F51" s="16"/>
      <c r="G51" s="6"/>
      <c r="ZY51" t="s">
        <v>126</v>
      </c>
      <c r="ZZ51" s="17" t="s">
        <v>127</v>
      </c>
    </row>
    <row r="52" spans="1:702" ht="23" x14ac:dyDescent="0.35">
      <c r="A52" s="24" t="s">
        <v>128</v>
      </c>
      <c r="B52" s="25" t="s">
        <v>129</v>
      </c>
      <c r="C52" s="26" t="s">
        <v>130</v>
      </c>
      <c r="D52" s="27">
        <v>90</v>
      </c>
      <c r="E52" s="27"/>
      <c r="F52" s="28">
        <f>ROUND(D52*E52,2)</f>
        <v>0</v>
      </c>
      <c r="G52" s="6"/>
      <c r="ZY52" t="s">
        <v>131</v>
      </c>
      <c r="ZZ52" s="17" t="s">
        <v>132</v>
      </c>
    </row>
    <row r="53" spans="1:702" x14ac:dyDescent="0.35">
      <c r="A53" s="37" t="s">
        <v>133</v>
      </c>
      <c r="B53" s="38" t="s">
        <v>134</v>
      </c>
      <c r="C53" s="14"/>
      <c r="D53" s="15"/>
      <c r="E53" s="15"/>
      <c r="F53" s="16"/>
      <c r="G53" s="6"/>
      <c r="ZY53" t="s">
        <v>135</v>
      </c>
      <c r="ZZ53" s="17" t="s">
        <v>136</v>
      </c>
    </row>
    <row r="54" spans="1:702" ht="23" x14ac:dyDescent="0.35">
      <c r="A54" s="24" t="s">
        <v>137</v>
      </c>
      <c r="B54" s="25" t="s">
        <v>138</v>
      </c>
      <c r="C54" s="26" t="s">
        <v>139</v>
      </c>
      <c r="D54" s="27">
        <v>69</v>
      </c>
      <c r="E54" s="27"/>
      <c r="F54" s="28">
        <f>ROUND(D54*E54,2)</f>
        <v>0</v>
      </c>
      <c r="G54" s="6"/>
      <c r="ZY54" t="s">
        <v>140</v>
      </c>
      <c r="ZZ54" s="17" t="s">
        <v>141</v>
      </c>
    </row>
    <row r="55" spans="1:702" ht="23" x14ac:dyDescent="0.35">
      <c r="A55" s="24" t="s">
        <v>142</v>
      </c>
      <c r="B55" s="25" t="s">
        <v>143</v>
      </c>
      <c r="C55" s="26" t="s">
        <v>144</v>
      </c>
      <c r="D55" s="27">
        <v>344</v>
      </c>
      <c r="E55" s="27"/>
      <c r="F55" s="28">
        <f>ROUND(D55*E55,2)</f>
        <v>0</v>
      </c>
      <c r="G55" s="6"/>
      <c r="ZY55" t="s">
        <v>145</v>
      </c>
      <c r="ZZ55" s="17" t="s">
        <v>146</v>
      </c>
    </row>
    <row r="56" spans="1:702" x14ac:dyDescent="0.35">
      <c r="A56" s="24" t="s">
        <v>147</v>
      </c>
      <c r="B56" s="25" t="s">
        <v>148</v>
      </c>
      <c r="C56" s="26" t="s">
        <v>149</v>
      </c>
      <c r="D56" s="27">
        <v>114</v>
      </c>
      <c r="E56" s="27"/>
      <c r="F56" s="28">
        <f>ROUND(D56*E56,2)</f>
        <v>0</v>
      </c>
      <c r="G56" s="6"/>
      <c r="ZY56" t="s">
        <v>150</v>
      </c>
      <c r="ZZ56" s="17" t="s">
        <v>151</v>
      </c>
    </row>
    <row r="57" spans="1:702" x14ac:dyDescent="0.35">
      <c r="A57" s="37" t="s">
        <v>152</v>
      </c>
      <c r="B57" s="38" t="s">
        <v>153</v>
      </c>
      <c r="C57" s="14"/>
      <c r="D57" s="15"/>
      <c r="E57" s="15"/>
      <c r="F57" s="16"/>
      <c r="G57" s="6"/>
      <c r="ZY57" t="s">
        <v>154</v>
      </c>
      <c r="ZZ57" s="17" t="s">
        <v>155</v>
      </c>
    </row>
    <row r="58" spans="1:702" x14ac:dyDescent="0.35">
      <c r="A58" s="24" t="s">
        <v>156</v>
      </c>
      <c r="B58" s="25" t="s">
        <v>157</v>
      </c>
      <c r="C58" s="26" t="s">
        <v>158</v>
      </c>
      <c r="D58" s="27">
        <v>49</v>
      </c>
      <c r="E58" s="27"/>
      <c r="F58" s="28">
        <f>ROUND(D58*E58,2)</f>
        <v>0</v>
      </c>
      <c r="G58" s="6"/>
      <c r="ZY58" t="s">
        <v>159</v>
      </c>
      <c r="ZZ58" s="17" t="s">
        <v>160</v>
      </c>
    </row>
    <row r="59" spans="1:702" ht="25" x14ac:dyDescent="0.35">
      <c r="A59" s="37" t="s">
        <v>161</v>
      </c>
      <c r="B59" s="38" t="s">
        <v>162</v>
      </c>
      <c r="C59" s="14"/>
      <c r="D59" s="15"/>
      <c r="E59" s="15"/>
      <c r="F59" s="16"/>
      <c r="G59" s="6"/>
      <c r="ZY59" t="s">
        <v>163</v>
      </c>
      <c r="ZZ59" s="17" t="s">
        <v>164</v>
      </c>
    </row>
    <row r="60" spans="1:702" x14ac:dyDescent="0.35">
      <c r="A60" s="24" t="s">
        <v>165</v>
      </c>
      <c r="B60" s="25" t="s">
        <v>166</v>
      </c>
      <c r="C60" s="26" t="s">
        <v>167</v>
      </c>
      <c r="D60" s="27">
        <v>70</v>
      </c>
      <c r="E60" s="27"/>
      <c r="F60" s="28">
        <f>ROUND(D60*E60,2)</f>
        <v>0</v>
      </c>
      <c r="G60" s="6"/>
      <c r="ZY60" t="s">
        <v>168</v>
      </c>
      <c r="ZZ60" s="17" t="s">
        <v>169</v>
      </c>
    </row>
    <row r="61" spans="1:702" x14ac:dyDescent="0.35">
      <c r="A61" s="37" t="s">
        <v>170</v>
      </c>
      <c r="B61" s="38" t="s">
        <v>171</v>
      </c>
      <c r="C61" s="14"/>
      <c r="D61" s="15"/>
      <c r="E61" s="15"/>
      <c r="F61" s="16"/>
      <c r="G61" s="6"/>
      <c r="ZY61" t="s">
        <v>172</v>
      </c>
      <c r="ZZ61" s="17"/>
    </row>
    <row r="62" spans="1:702" x14ac:dyDescent="0.35">
      <c r="A62" s="24" t="s">
        <v>173</v>
      </c>
      <c r="B62" s="25" t="s">
        <v>174</v>
      </c>
      <c r="C62" s="26" t="s">
        <v>175</v>
      </c>
      <c r="D62" s="27">
        <v>50</v>
      </c>
      <c r="E62" s="27"/>
      <c r="F62" s="28">
        <f>ROUND(D62*E62,2)</f>
        <v>0</v>
      </c>
      <c r="G62" s="6"/>
      <c r="ZY62" t="s">
        <v>176</v>
      </c>
      <c r="ZZ62" s="17" t="s">
        <v>177</v>
      </c>
    </row>
    <row r="63" spans="1:702" x14ac:dyDescent="0.35">
      <c r="A63" s="29"/>
      <c r="B63" s="30"/>
      <c r="C63" s="14"/>
      <c r="D63" s="15"/>
      <c r="E63" s="15"/>
      <c r="F63" s="31"/>
      <c r="G63" s="6"/>
    </row>
    <row r="64" spans="1:702" x14ac:dyDescent="0.35">
      <c r="A64" s="32"/>
      <c r="B64" s="33" t="s">
        <v>178</v>
      </c>
      <c r="C64" s="14"/>
      <c r="D64" s="15"/>
      <c r="E64" s="15"/>
      <c r="F64" s="34">
        <f>SUBTOTAL(109,F51:F63)</f>
        <v>0</v>
      </c>
      <c r="G64" s="6"/>
      <c r="ZY64" t="s">
        <v>179</v>
      </c>
    </row>
    <row r="65" spans="1:702" x14ac:dyDescent="0.35">
      <c r="A65" s="35"/>
      <c r="B65" s="36"/>
      <c r="C65" s="14"/>
      <c r="D65" s="15"/>
      <c r="E65" s="15"/>
      <c r="F65" s="11"/>
      <c r="G65" s="6"/>
    </row>
    <row r="66" spans="1:702" x14ac:dyDescent="0.35">
      <c r="A66" s="20" t="s">
        <v>180</v>
      </c>
      <c r="B66" s="21" t="s">
        <v>181</v>
      </c>
      <c r="C66" s="14"/>
      <c r="D66" s="15"/>
      <c r="E66" s="15"/>
      <c r="F66" s="16"/>
      <c r="G66" s="6"/>
      <c r="ZY66" t="s">
        <v>182</v>
      </c>
      <c r="ZZ66" s="17" t="s">
        <v>183</v>
      </c>
    </row>
    <row r="67" spans="1:702" x14ac:dyDescent="0.35">
      <c r="A67" s="22" t="s">
        <v>184</v>
      </c>
      <c r="B67" s="23" t="s">
        <v>185</v>
      </c>
      <c r="C67" s="14"/>
      <c r="D67" s="15"/>
      <c r="E67" s="15"/>
      <c r="F67" s="16"/>
      <c r="G67" s="6"/>
      <c r="ZY67" t="s">
        <v>186</v>
      </c>
      <c r="ZZ67" s="17" t="s">
        <v>187</v>
      </c>
    </row>
    <row r="68" spans="1:702" x14ac:dyDescent="0.35">
      <c r="A68" s="24" t="s">
        <v>188</v>
      </c>
      <c r="B68" s="25" t="s">
        <v>189</v>
      </c>
      <c r="C68" s="26" t="s">
        <v>190</v>
      </c>
      <c r="D68" s="27">
        <v>90</v>
      </c>
      <c r="E68" s="27"/>
      <c r="F68" s="28">
        <f>ROUND(D68*E68,2)</f>
        <v>0</v>
      </c>
      <c r="G68" s="6"/>
      <c r="ZY68" t="s">
        <v>191</v>
      </c>
      <c r="ZZ68" s="17" t="s">
        <v>192</v>
      </c>
    </row>
    <row r="69" spans="1:702" x14ac:dyDescent="0.35">
      <c r="A69" s="37" t="s">
        <v>193</v>
      </c>
      <c r="B69" s="38" t="s">
        <v>194</v>
      </c>
      <c r="C69" s="14"/>
      <c r="D69" s="15"/>
      <c r="E69" s="15"/>
      <c r="F69" s="16"/>
      <c r="G69" s="6"/>
      <c r="ZY69" t="s">
        <v>195</v>
      </c>
      <c r="ZZ69" s="17" t="s">
        <v>196</v>
      </c>
    </row>
    <row r="70" spans="1:702" x14ac:dyDescent="0.35">
      <c r="A70" s="24" t="s">
        <v>197</v>
      </c>
      <c r="B70" s="25" t="s">
        <v>198</v>
      </c>
      <c r="C70" s="26" t="s">
        <v>199</v>
      </c>
      <c r="D70" s="27">
        <v>526</v>
      </c>
      <c r="E70" s="27"/>
      <c r="F70" s="28">
        <f>ROUND(D70*E70,2)</f>
        <v>0</v>
      </c>
      <c r="G70" s="6"/>
      <c r="ZY70" t="s">
        <v>200</v>
      </c>
      <c r="ZZ70" s="17" t="s">
        <v>201</v>
      </c>
    </row>
    <row r="71" spans="1:702" x14ac:dyDescent="0.35">
      <c r="A71" s="24" t="s">
        <v>202</v>
      </c>
      <c r="B71" s="25" t="s">
        <v>203</v>
      </c>
      <c r="C71" s="26" t="s">
        <v>204</v>
      </c>
      <c r="D71" s="27">
        <v>388</v>
      </c>
      <c r="E71" s="27"/>
      <c r="F71" s="28">
        <f>ROUND(D71*E71,2)</f>
        <v>0</v>
      </c>
      <c r="G71" s="6"/>
      <c r="ZY71" t="s">
        <v>205</v>
      </c>
      <c r="ZZ71" s="17" t="s">
        <v>206</v>
      </c>
    </row>
    <row r="72" spans="1:702" x14ac:dyDescent="0.35">
      <c r="A72" s="24" t="s">
        <v>207</v>
      </c>
      <c r="B72" s="25" t="s">
        <v>208</v>
      </c>
      <c r="C72" s="26" t="s">
        <v>209</v>
      </c>
      <c r="D72" s="27">
        <v>138</v>
      </c>
      <c r="E72" s="27"/>
      <c r="F72" s="28">
        <f>ROUND(D72*E72,2)</f>
        <v>0</v>
      </c>
      <c r="G72" s="6"/>
      <c r="ZY72" t="s">
        <v>210</v>
      </c>
      <c r="ZZ72" s="17" t="s">
        <v>211</v>
      </c>
    </row>
    <row r="73" spans="1:702" x14ac:dyDescent="0.35">
      <c r="A73" s="37" t="s">
        <v>212</v>
      </c>
      <c r="B73" s="38" t="s">
        <v>213</v>
      </c>
      <c r="C73" s="14"/>
      <c r="D73" s="15"/>
      <c r="E73" s="15"/>
      <c r="F73" s="16"/>
      <c r="G73" s="6"/>
      <c r="ZY73" t="s">
        <v>214</v>
      </c>
      <c r="ZZ73" s="17" t="s">
        <v>215</v>
      </c>
    </row>
    <row r="74" spans="1:702" x14ac:dyDescent="0.35">
      <c r="A74" s="24" t="s">
        <v>216</v>
      </c>
      <c r="B74" s="25" t="s">
        <v>217</v>
      </c>
      <c r="C74" s="26" t="s">
        <v>218</v>
      </c>
      <c r="D74" s="27">
        <v>49</v>
      </c>
      <c r="E74" s="27"/>
      <c r="F74" s="28">
        <f>ROUND(D74*E74,2)</f>
        <v>0</v>
      </c>
      <c r="G74" s="6"/>
      <c r="ZY74" t="s">
        <v>219</v>
      </c>
      <c r="ZZ74" s="17" t="s">
        <v>220</v>
      </c>
    </row>
    <row r="75" spans="1:702" ht="25" x14ac:dyDescent="0.35">
      <c r="A75" s="37" t="s">
        <v>221</v>
      </c>
      <c r="B75" s="38" t="s">
        <v>222</v>
      </c>
      <c r="C75" s="14"/>
      <c r="D75" s="15"/>
      <c r="E75" s="15"/>
      <c r="F75" s="16"/>
      <c r="G75" s="6"/>
      <c r="ZY75" t="s">
        <v>223</v>
      </c>
      <c r="ZZ75" s="17" t="s">
        <v>224</v>
      </c>
    </row>
    <row r="76" spans="1:702" ht="23" x14ac:dyDescent="0.35">
      <c r="A76" s="24" t="s">
        <v>225</v>
      </c>
      <c r="B76" s="25" t="s">
        <v>226</v>
      </c>
      <c r="C76" s="26" t="s">
        <v>227</v>
      </c>
      <c r="D76" s="27">
        <v>70</v>
      </c>
      <c r="E76" s="27"/>
      <c r="F76" s="28">
        <f>ROUND(D76*E76,2)</f>
        <v>0</v>
      </c>
      <c r="G76" s="6"/>
      <c r="ZY76" t="s">
        <v>228</v>
      </c>
      <c r="ZZ76" s="17" t="s">
        <v>229</v>
      </c>
    </row>
    <row r="77" spans="1:702" x14ac:dyDescent="0.35">
      <c r="A77" s="37" t="s">
        <v>230</v>
      </c>
      <c r="B77" s="38" t="s">
        <v>231</v>
      </c>
      <c r="C77" s="14"/>
      <c r="D77" s="15"/>
      <c r="E77" s="15"/>
      <c r="F77" s="16"/>
      <c r="G77" s="6"/>
      <c r="ZY77" t="s">
        <v>232</v>
      </c>
      <c r="ZZ77" s="17"/>
    </row>
    <row r="78" spans="1:702" x14ac:dyDescent="0.35">
      <c r="A78" s="24" t="s">
        <v>233</v>
      </c>
      <c r="B78" s="25" t="s">
        <v>234</v>
      </c>
      <c r="C78" s="26" t="s">
        <v>235</v>
      </c>
      <c r="D78" s="27">
        <v>50</v>
      </c>
      <c r="E78" s="27"/>
      <c r="F78" s="28">
        <f>ROUND(D78*E78,2)</f>
        <v>0</v>
      </c>
      <c r="G78" s="6"/>
      <c r="ZY78" t="s">
        <v>236</v>
      </c>
      <c r="ZZ78" s="17" t="s">
        <v>237</v>
      </c>
    </row>
    <row r="79" spans="1:702" x14ac:dyDescent="0.35">
      <c r="A79" s="29"/>
      <c r="B79" s="30"/>
      <c r="C79" s="14"/>
      <c r="D79" s="15"/>
      <c r="E79" s="15"/>
      <c r="F79" s="31"/>
      <c r="G79" s="6"/>
    </row>
    <row r="80" spans="1:702" x14ac:dyDescent="0.35">
      <c r="A80" s="32"/>
      <c r="B80" s="33" t="s">
        <v>238</v>
      </c>
      <c r="C80" s="14"/>
      <c r="D80" s="15"/>
      <c r="E80" s="15"/>
      <c r="F80" s="34">
        <f>SUBTOTAL(109,F67:F79)</f>
        <v>0</v>
      </c>
      <c r="G80" s="6"/>
      <c r="ZY80" t="s">
        <v>239</v>
      </c>
    </row>
    <row r="81" spans="1:701" x14ac:dyDescent="0.35">
      <c r="A81" s="44"/>
      <c r="B81" s="45"/>
      <c r="C81" s="14"/>
      <c r="D81" s="15"/>
      <c r="E81" s="15"/>
      <c r="F81" s="11"/>
      <c r="G81" s="6"/>
    </row>
    <row r="82" spans="1:701" x14ac:dyDescent="0.35">
      <c r="A82" s="6"/>
      <c r="B82" s="46"/>
      <c r="C82" s="14"/>
      <c r="D82" s="15"/>
      <c r="E82" s="15"/>
      <c r="F82" s="31"/>
      <c r="G82" s="6"/>
    </row>
    <row r="83" spans="1:701" ht="30" x14ac:dyDescent="0.35">
      <c r="A83" s="47"/>
      <c r="B83" s="48" t="s">
        <v>240</v>
      </c>
      <c r="C83" s="14"/>
      <c r="D83" s="15"/>
      <c r="E83" s="15"/>
      <c r="F83" s="34">
        <f>SUBTOTAL(109,F51:F82)</f>
        <v>0</v>
      </c>
      <c r="G83" s="6"/>
      <c r="ZY83" t="s">
        <v>241</v>
      </c>
    </row>
    <row r="84" spans="1:701" x14ac:dyDescent="0.35">
      <c r="A84" s="6"/>
      <c r="B84" s="46"/>
      <c r="C84" s="14"/>
      <c r="D84" s="15"/>
      <c r="E84" s="15"/>
      <c r="F84" s="11"/>
      <c r="G84" s="6"/>
    </row>
    <row r="85" spans="1:701" x14ac:dyDescent="0.35">
      <c r="A85" s="49"/>
      <c r="B85" s="50"/>
      <c r="C85" s="51"/>
      <c r="D85" s="52"/>
      <c r="E85" s="52"/>
      <c r="F85" s="31"/>
      <c r="G85" s="6"/>
    </row>
    <row r="86" spans="1:701" x14ac:dyDescent="0.35">
      <c r="A86" s="53"/>
      <c r="B86" s="53"/>
      <c r="C86" s="53"/>
      <c r="D86" s="53"/>
      <c r="E86" s="53"/>
      <c r="F86" s="53"/>
    </row>
    <row r="87" spans="1:701" x14ac:dyDescent="0.35">
      <c r="B87" s="60" t="s">
        <v>242</v>
      </c>
      <c r="C87" s="61"/>
      <c r="D87" s="61"/>
      <c r="F87" s="55">
        <f>SUBTOTAL(109,F3:F85)</f>
        <v>0</v>
      </c>
      <c r="ZY87" t="s">
        <v>243</v>
      </c>
    </row>
    <row r="88" spans="1:701" x14ac:dyDescent="0.35">
      <c r="A88" s="56" t="s">
        <v>244</v>
      </c>
      <c r="B88" s="54" t="str">
        <f>CONCATENATE("TVA (",A88,"%)")</f>
        <v>TVA (20%)</v>
      </c>
      <c r="F88" s="55">
        <f>(F87*A88)/100</f>
        <v>0</v>
      </c>
      <c r="ZY88" t="s">
        <v>245</v>
      </c>
    </row>
    <row r="89" spans="1:701" x14ac:dyDescent="0.35">
      <c r="B89" s="54" t="s">
        <v>246</v>
      </c>
      <c r="F89" s="55">
        <f>F87+F88</f>
        <v>0</v>
      </c>
      <c r="ZY89" t="s">
        <v>247</v>
      </c>
    </row>
  </sheetData>
  <mergeCells count="2">
    <mergeCell ref="A1:F1"/>
    <mergeCell ref="B87:D87"/>
  </mergeCells>
  <printOptions horizontalCentered="1"/>
  <pageMargins left="0.08" right="0.08" top="0.06" bottom="0.06" header="0.76" footer="0.76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Lot N°03 Page de garde</vt:lpstr>
      <vt:lpstr>Lot N°03 CLOISONS - DOUBLAGES</vt:lpstr>
      <vt:lpstr>'Lot N°03 CLOISONS - DOUBLAGES'!Impression_des_titres</vt:lpstr>
      <vt:lpstr>'Lot N°03 CLOISONS - DOUBLAGES'!Zone_d_impression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a.ndiaye</dc:creator>
  <cp:lastModifiedBy>Pascale BURLET</cp:lastModifiedBy>
  <dcterms:created xsi:type="dcterms:W3CDTF">2020-09-29T09:04:36Z</dcterms:created>
  <dcterms:modified xsi:type="dcterms:W3CDTF">2020-09-30T08:18:03Z</dcterms:modified>
</cp:coreProperties>
</file>