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DOCUMENTS\Affaires\17\2017-04 - EFMA\ECO\PROCOBAT\DCE\Rendu DCE\"/>
    </mc:Choice>
  </mc:AlternateContent>
  <bookViews>
    <workbookView xWindow="0" yWindow="0" windowWidth="28770" windowHeight="14445" activeTab="1"/>
  </bookViews>
  <sheets>
    <sheet name="Lot N° 04 Page de garde" sheetId="2" r:id="rId1"/>
    <sheet name="Lot N° 04 MENUISERIES EXTERIEU" sheetId="3" r:id="rId2"/>
    <sheet name="Feuil1" sheetId="1" r:id="rId3"/>
  </sheets>
  <definedNames>
    <definedName name="_xlnm.Print_Titles" localSheetId="1">'Lot N° 04 MENUISERIES EXTERIEU'!$1:$2</definedName>
    <definedName name="_xlnm.Print_Area" localSheetId="1">'Lot N° 04 MENUISERIES EXTERIEU'!$A$1:$F$43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2" i="3" l="1"/>
  <c r="F41" i="3"/>
  <c r="F40" i="3"/>
  <c r="B41" i="3"/>
  <c r="F36" i="3"/>
  <c r="F33" i="3"/>
  <c r="F31" i="3"/>
  <c r="F28" i="3"/>
  <c r="F27" i="3"/>
  <c r="F26" i="3"/>
  <c r="F25" i="3"/>
  <c r="F19" i="3"/>
  <c r="F16" i="3"/>
  <c r="F14" i="3"/>
  <c r="F13" i="3"/>
  <c r="F12" i="3"/>
  <c r="F11" i="3"/>
  <c r="F10" i="3"/>
  <c r="F9" i="3"/>
  <c r="F8" i="3"/>
  <c r="F7" i="3"/>
</calcChain>
</file>

<file path=xl/sharedStrings.xml><?xml version="1.0" encoding="utf-8"?>
<sst xmlns="http://schemas.openxmlformats.org/spreadsheetml/2006/main" count="110" uniqueCount="79">
  <si>
    <t>U</t>
  </si>
  <si>
    <t>Quantité</t>
  </si>
  <si>
    <t>Prix en €</t>
  </si>
  <si>
    <t>Total en €</t>
  </si>
  <si>
    <t>CH3</t>
  </si>
  <si>
    <t>2</t>
  </si>
  <si>
    <t>DESCRIPTION DES OUVRAGES - MENUISERIES EXTERIEURES ALUMINIUM</t>
  </si>
  <si>
    <t>CH4</t>
  </si>
  <si>
    <t>2.1</t>
  </si>
  <si>
    <t>MENUISERIES EXTERIEURES ALUMINIUM LAQUE</t>
  </si>
  <si>
    <t>CH5</t>
  </si>
  <si>
    <t>2.1.1</t>
  </si>
  <si>
    <t>ENSEMBLE MENUISE</t>
  </si>
  <si>
    <t xml:space="preserve">2.1.1 1 </t>
  </si>
  <si>
    <t xml:space="preserve">U    </t>
  </si>
  <si>
    <t>ART</t>
  </si>
  <si>
    <t>STA-B634</t>
  </si>
  <si>
    <t>Bande filante au R+1 - dimensions prévisionnelles : 6,20 x ht 1,20 m</t>
  </si>
  <si>
    <t xml:space="preserve">2.1.1 2 </t>
  </si>
  <si>
    <t>STA-B951</t>
  </si>
  <si>
    <t>Bande filante au R+1 - dimensions prévisionnelles : 3.95 x ht 0.67 m</t>
  </si>
  <si>
    <t xml:space="preserve">2.1.1 3 </t>
  </si>
  <si>
    <t>STA-B635</t>
  </si>
  <si>
    <t>Bande filante en RDC - dimensions prévisionnelles : 6,20 x ht 1,77 ml</t>
  </si>
  <si>
    <t xml:space="preserve">2.1.1 4 </t>
  </si>
  <si>
    <t>STA-B950</t>
  </si>
  <si>
    <t>Bande filante en RDC - dimensions prévisionnelles : 3.95 x ht 1,78 ml</t>
  </si>
  <si>
    <t xml:space="preserve">2.1.1 5 </t>
  </si>
  <si>
    <t>STA-B948</t>
  </si>
  <si>
    <t>Chassis ponctuel - dimensions prévisionnelles : 1.00 x ht 2.75 ml</t>
  </si>
  <si>
    <t xml:space="preserve">2.1.1 6 </t>
  </si>
  <si>
    <t>STA-B952</t>
  </si>
  <si>
    <t>Bande filante atelier mécanique - dimensions prévisionnelles : 19 x ht 0.50 ml</t>
  </si>
  <si>
    <t xml:space="preserve">2.1.1 7 </t>
  </si>
  <si>
    <t>ADM-D200</t>
  </si>
  <si>
    <t>Châssis ponctuel - Dimensions prévisionnelles : 0.88 x ht 4.15 ml</t>
  </si>
  <si>
    <t xml:space="preserve">2.1.1 8 </t>
  </si>
  <si>
    <t>STA-B956</t>
  </si>
  <si>
    <t xml:space="preserve"> Chassis ponctuel - dimensions prévisionnelles : 0.88 x ht 1.60 ml</t>
  </si>
  <si>
    <t>STOT</t>
  </si>
  <si>
    <t>Total MENUISERIES EXTERIEURES ALUMINIUM LAQUE</t>
  </si>
  <si>
    <t>Total DESCRIPTION DES OUVRAGES - MENUISERIES EXTERIEURES ALUMINIUM</t>
  </si>
  <si>
    <t>3</t>
  </si>
  <si>
    <t>DESCRIPTION DES OUVRAGES - OCCULTATIONS</t>
  </si>
  <si>
    <t>3.1</t>
  </si>
  <si>
    <t>OCCULTATIONS</t>
  </si>
  <si>
    <t>3.1.1</t>
  </si>
  <si>
    <t>VOLETS ROULANTS</t>
  </si>
  <si>
    <t>CH6</t>
  </si>
  <si>
    <t>3.1.1.1</t>
  </si>
  <si>
    <t>VOLETS ROULANTS ALUMINIUM DOUBLE PAROIS A COMMANDE MANUELLE</t>
  </si>
  <si>
    <t xml:space="preserve">3.1.1.1 1 </t>
  </si>
  <si>
    <t xml:space="preserve">ens  </t>
  </si>
  <si>
    <t>ADM-C340</t>
  </si>
  <si>
    <t>Pour dimensions totales prévisionnelles : 6.2 x ht 1.2 ml</t>
  </si>
  <si>
    <t xml:space="preserve">3.1.1.1 2 </t>
  </si>
  <si>
    <t>ADM-C339</t>
  </si>
  <si>
    <t>Pour dimensions totales prévisionnelles : 6.20 x ht 1.77 ml</t>
  </si>
  <si>
    <t xml:space="preserve">3.1.1.1 3 </t>
  </si>
  <si>
    <t>ADM-C338</t>
  </si>
  <si>
    <t>Pour dimensions totales prévisionnelles : 3.95 x ht 0.67 ml</t>
  </si>
  <si>
    <t xml:space="preserve">3.1.1.1 4 </t>
  </si>
  <si>
    <t>ADM-C337</t>
  </si>
  <si>
    <t>Pour dimensions totales prévisionnelles : 3.95 x ht 1.78 ml</t>
  </si>
  <si>
    <t>3.1.2</t>
  </si>
  <si>
    <t>MOTORISATION</t>
  </si>
  <si>
    <t>3.1.2.1</t>
  </si>
  <si>
    <t>PLUS VALUE POUR COMMANDE ELECTRIQUE FILAIRE INDIVIDUELLE</t>
  </si>
  <si>
    <t xml:space="preserve">3.1.2.1 1 </t>
  </si>
  <si>
    <t>J LDA001</t>
  </si>
  <si>
    <t>Pour volets roulants</t>
  </si>
  <si>
    <t>Total OCCULTATIONS</t>
  </si>
  <si>
    <t>Total DESCRIPTION DES OUVRAGES - OCCULTATIONS</t>
  </si>
  <si>
    <t>TOTHT</t>
  </si>
  <si>
    <t>Montant HT du Lot N° 04 MENUISERIES EXTERIEURES ALUMINIUM - OCCULTATIONS</t>
  </si>
  <si>
    <t>TVA</t>
  </si>
  <si>
    <t>20</t>
  </si>
  <si>
    <t>TOTTTC</t>
  </si>
  <si>
    <t>Montant TTC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</si>
</sst>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;\-#,##0;"/>
    <numFmt numFmtId="165" formatCode="#,##0.00;\-#,##0.00;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4"/>
      <color rgb="FF000000"/>
      <name val="Tahoma"/>
      <family val="2"/>
    </font>
    <font>
      <b/>
      <sz val="12"/>
      <color rgb="FF000000"/>
      <name val="Tahoma"/>
      <family val="2"/>
    </font>
    <font>
      <b/>
      <sz val="11"/>
      <color rgb="FF000000"/>
      <name val="Tahoma"/>
      <family val="2"/>
    </font>
    <font>
      <sz val="9"/>
      <color rgb="FF000000"/>
      <name val="Tahoma"/>
      <family val="2"/>
    </font>
    <font>
      <sz val="9"/>
      <color rgb="FFFF0000"/>
      <name val="Tahoma"/>
      <family val="2"/>
    </font>
    <font>
      <sz val="11"/>
      <color rgb="FF000000"/>
      <name val="Tahoma"/>
      <family val="2"/>
    </font>
    <font>
      <b/>
      <sz val="10"/>
      <color rgb="FF000000"/>
      <name val="Tahoma"/>
      <family val="2"/>
    </font>
    <font>
      <b/>
      <sz val="9"/>
      <color rgb="FF000000"/>
      <name val="Tahoma"/>
      <family val="2"/>
    </font>
    <font>
      <sz val="10"/>
      <color rgb="FF000000"/>
      <name val="Tahoma"/>
      <family val="2"/>
    </font>
    <font>
      <i/>
      <sz val="9"/>
      <color rgb="FF000000"/>
      <name val="Tahoma"/>
      <family val="2"/>
    </font>
    <font>
      <i/>
      <sz val="10"/>
      <color rgb="FF000000"/>
      <name val="Tahoma"/>
      <family val="2"/>
    </font>
    <font>
      <sz val="10"/>
      <color rgb="FFFF0000"/>
      <name val="Arial"/>
      <family val="2"/>
    </font>
    <font>
      <u/>
      <sz val="9"/>
      <color rgb="FF000000"/>
      <name val="Tahoma"/>
      <family val="2"/>
    </font>
    <font>
      <sz val="8"/>
      <color rgb="FF000000"/>
      <name val="Arial"/>
      <family val="2"/>
    </font>
    <font>
      <sz val="8"/>
      <color rgb="FF000000"/>
      <name val="Tahoma"/>
      <family val="2"/>
    </font>
    <font>
      <sz val="7"/>
      <color rgb="FF000000"/>
      <name val="Arial"/>
      <family val="2"/>
    </font>
    <font>
      <sz val="10"/>
      <color rgb="FFFF0000"/>
      <name val="Tahoma"/>
      <family val="2"/>
    </font>
    <font>
      <sz val="11"/>
      <color indexed="9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B0B0B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0E0E0"/>
        <bgColor indexed="64"/>
      </patternFill>
    </fill>
    <fill>
      <patternFill patternType="solid">
        <fgColor rgb="FFCBD300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hair">
        <color rgb="FF000000"/>
      </left>
      <right/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756EAC"/>
      </top>
      <bottom style="thin">
        <color rgb="FF756EAC"/>
      </bottom>
      <diagonal/>
    </border>
    <border>
      <left/>
      <right/>
      <top style="thin">
        <color rgb="FF756EAC"/>
      </top>
      <bottom style="thin">
        <color rgb="FF756EAC"/>
      </bottom>
      <diagonal/>
    </border>
    <border>
      <left style="hair">
        <color rgb="FF000000"/>
      </left>
      <right style="thin">
        <color rgb="FF000000"/>
      </right>
      <top/>
      <bottom/>
      <diagonal/>
    </border>
    <border>
      <left style="hair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000000"/>
      </left>
      <right/>
      <top/>
      <bottom style="thin">
        <color rgb="FF000000"/>
      </bottom>
      <diagonal/>
    </border>
    <border>
      <left style="hair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50">
    <xf numFmtId="0" fontId="0" fillId="0" borderId="0">
      <alignment vertical="top"/>
    </xf>
    <xf numFmtId="0" fontId="19" fillId="2" borderId="1">
      <alignment horizontal="left" vertical="top" wrapText="1"/>
    </xf>
    <xf numFmtId="0" fontId="2" fillId="2" borderId="0">
      <alignment horizontal="left" vertical="top" wrapText="1"/>
    </xf>
    <xf numFmtId="49" fontId="3" fillId="3" borderId="2">
      <alignment horizontal="left" vertical="top" wrapText="1"/>
    </xf>
    <xf numFmtId="0" fontId="2" fillId="4" borderId="0">
      <alignment horizontal="left" vertical="top" wrapText="1"/>
    </xf>
    <xf numFmtId="49" fontId="4" fillId="5" borderId="0">
      <alignment horizontal="left" vertical="top" wrapText="1"/>
    </xf>
    <xf numFmtId="0" fontId="2" fillId="4" borderId="0">
      <alignment horizontal="left" vertical="top" wrapText="1"/>
    </xf>
    <xf numFmtId="49" fontId="5" fillId="4" borderId="0">
      <alignment horizontal="left" vertical="top" wrapText="1"/>
    </xf>
    <xf numFmtId="0" fontId="6" fillId="2" borderId="0">
      <alignment horizontal="left" vertical="top" wrapText="1"/>
    </xf>
    <xf numFmtId="0" fontId="7" fillId="2" borderId="0">
      <alignment horizontal="left" vertical="top" wrapText="1" indent="3"/>
    </xf>
    <xf numFmtId="0" fontId="2" fillId="4" borderId="0">
      <alignment horizontal="left" vertical="top" wrapText="1"/>
    </xf>
    <xf numFmtId="49" fontId="5" fillId="6" borderId="0">
      <alignment horizontal="left" vertical="top" wrapText="1"/>
    </xf>
    <xf numFmtId="0" fontId="6" fillId="2" borderId="0">
      <alignment horizontal="left" vertical="top" wrapText="1"/>
    </xf>
    <xf numFmtId="0" fontId="7" fillId="2" borderId="0">
      <alignment horizontal="left" vertical="top" wrapText="1" indent="3"/>
    </xf>
    <xf numFmtId="0" fontId="5" fillId="6" borderId="0">
      <alignment horizontal="left" vertical="top" wrapText="1"/>
    </xf>
    <xf numFmtId="49" fontId="8" fillId="4" borderId="2">
      <alignment horizontal="left" vertical="top" wrapText="1"/>
    </xf>
    <xf numFmtId="0" fontId="6" fillId="2" borderId="0">
      <alignment horizontal="left" vertical="top" wrapText="1"/>
    </xf>
    <xf numFmtId="0" fontId="7" fillId="2" borderId="0">
      <alignment horizontal="left" vertical="top" wrapText="1" indent="3"/>
    </xf>
    <xf numFmtId="0" fontId="8" fillId="4" borderId="2">
      <alignment horizontal="left" vertical="top" wrapText="1"/>
    </xf>
    <xf numFmtId="49" fontId="9" fillId="4" borderId="0">
      <alignment horizontal="left" vertical="top" wrapText="1"/>
    </xf>
    <xf numFmtId="0" fontId="6" fillId="2" borderId="0">
      <alignment horizontal="left" vertical="top" wrapText="1"/>
    </xf>
    <xf numFmtId="0" fontId="7" fillId="2" borderId="0">
      <alignment horizontal="left" vertical="top" wrapText="1" indent="3"/>
    </xf>
    <xf numFmtId="0" fontId="2" fillId="4" borderId="0">
      <alignment horizontal="left" vertical="top" wrapText="1"/>
    </xf>
    <xf numFmtId="49" fontId="10" fillId="4" borderId="0">
      <alignment horizontal="left" vertical="top" wrapText="1"/>
    </xf>
    <xf numFmtId="0" fontId="6" fillId="2" borderId="0">
      <alignment horizontal="left" vertical="top" wrapText="1"/>
    </xf>
    <xf numFmtId="0" fontId="7" fillId="2" borderId="0">
      <alignment horizontal="left" vertical="top" wrapText="1" indent="3"/>
    </xf>
    <xf numFmtId="0" fontId="2" fillId="4" borderId="0">
      <alignment horizontal="left" vertical="top" wrapText="1"/>
    </xf>
    <xf numFmtId="49" fontId="11" fillId="2" borderId="0">
      <alignment horizontal="left" vertical="top" wrapText="1"/>
    </xf>
    <xf numFmtId="0" fontId="11" fillId="2" borderId="0">
      <alignment horizontal="left" vertical="top" wrapText="1"/>
    </xf>
    <xf numFmtId="0" fontId="6" fillId="2" borderId="0">
      <alignment horizontal="left" vertical="top" wrapText="1"/>
    </xf>
    <xf numFmtId="0" fontId="6" fillId="2" borderId="0">
      <alignment horizontal="left" vertical="top" wrapText="1"/>
    </xf>
    <xf numFmtId="0" fontId="6" fillId="2" borderId="0">
      <alignment horizontal="left" vertical="top" wrapText="1"/>
    </xf>
    <xf numFmtId="0" fontId="12" fillId="2" borderId="0">
      <alignment horizontal="left" vertical="top" wrapText="1"/>
    </xf>
    <xf numFmtId="0" fontId="13" fillId="2" borderId="0">
      <alignment horizontal="left" vertical="top" wrapText="1" indent="1"/>
    </xf>
    <xf numFmtId="0" fontId="7" fillId="2" borderId="0">
      <alignment horizontal="left" vertical="top" wrapText="1" indent="3"/>
    </xf>
    <xf numFmtId="0" fontId="14" fillId="2" borderId="0">
      <alignment horizontal="left" vertical="top" wrapText="1"/>
    </xf>
    <xf numFmtId="0" fontId="15" fillId="2" borderId="0">
      <alignment horizontal="left" vertical="top" wrapText="1"/>
    </xf>
    <xf numFmtId="0" fontId="16" fillId="2" borderId="0">
      <alignment horizontal="left" vertical="top" wrapText="1"/>
    </xf>
    <xf numFmtId="0" fontId="11" fillId="2" borderId="0">
      <alignment horizontal="left" vertical="top" wrapText="1"/>
    </xf>
    <xf numFmtId="0" fontId="17" fillId="2" borderId="0">
      <alignment horizontal="left" vertical="top" wrapText="1"/>
    </xf>
    <xf numFmtId="0" fontId="17" fillId="2" borderId="0">
      <alignment horizontal="left" vertical="top" wrapText="1"/>
    </xf>
    <xf numFmtId="0" fontId="11" fillId="2" borderId="0">
      <alignment horizontal="left" vertical="top" wrapText="1"/>
    </xf>
    <xf numFmtId="0" fontId="16" fillId="2" borderId="0">
      <alignment horizontal="left" vertical="top" wrapText="1"/>
    </xf>
    <xf numFmtId="0" fontId="16" fillId="2" borderId="0">
      <alignment horizontal="left" vertical="top" wrapText="1"/>
    </xf>
    <xf numFmtId="0" fontId="16" fillId="2" borderId="0">
      <alignment horizontal="left" vertical="top" wrapText="1"/>
    </xf>
    <xf numFmtId="49" fontId="18" fillId="2" borderId="0">
      <alignment vertical="top" wrapText="1"/>
    </xf>
    <xf numFmtId="49" fontId="2" fillId="2" borderId="0">
      <alignment horizontal="left" vertical="top"/>
    </xf>
    <xf numFmtId="0" fontId="16" fillId="2" borderId="0">
      <alignment horizontal="left" vertical="top"/>
    </xf>
    <xf numFmtId="0" fontId="16" fillId="2" borderId="0">
      <alignment horizontal="left" vertical="top"/>
    </xf>
    <xf numFmtId="0" fontId="16" fillId="2" borderId="0">
      <alignment horizontal="left" vertical="top"/>
    </xf>
  </cellStyleXfs>
  <cellXfs count="44">
    <xf numFmtId="0" fontId="0" fillId="0" borderId="0" xfId="0">
      <alignment vertical="top"/>
    </xf>
    <xf numFmtId="0" fontId="0" fillId="2" borderId="0" xfId="0" applyFill="1" applyProtection="1">
      <alignment vertical="top"/>
    </xf>
    <xf numFmtId="49" fontId="0" fillId="2" borderId="0" xfId="0" applyNumberFormat="1" applyFill="1" applyProtection="1">
      <alignment vertical="top"/>
    </xf>
    <xf numFmtId="49" fontId="0" fillId="2" borderId="3" xfId="0" applyNumberFormat="1" applyFill="1" applyBorder="1" applyProtection="1">
      <alignment vertical="top"/>
    </xf>
    <xf numFmtId="49" fontId="0" fillId="2" borderId="6" xfId="0" applyNumberFormat="1" applyFill="1" applyBorder="1" applyProtection="1">
      <alignment vertical="top"/>
    </xf>
    <xf numFmtId="49" fontId="0" fillId="2" borderId="7" xfId="0" applyNumberFormat="1" applyFill="1" applyBorder="1" applyProtection="1">
      <alignment vertical="top"/>
    </xf>
    <xf numFmtId="49" fontId="1" fillId="2" borderId="5" xfId="0" applyNumberFormat="1" applyFont="1" applyFill="1" applyBorder="1" applyProtection="1">
      <alignment vertical="top"/>
    </xf>
    <xf numFmtId="49" fontId="1" fillId="2" borderId="4" xfId="0" applyNumberFormat="1" applyFont="1" applyFill="1" applyBorder="1" applyAlignment="1" applyProtection="1">
      <alignment horizontal="center" vertical="top" wrapText="1"/>
    </xf>
    <xf numFmtId="0" fontId="1" fillId="2" borderId="8" xfId="0" applyFont="1" applyFill="1" applyBorder="1" applyAlignment="1" applyProtection="1">
      <alignment horizontal="left" vertical="top" wrapText="1"/>
    </xf>
    <xf numFmtId="0" fontId="1" fillId="2" borderId="8" xfId="0" applyFont="1" applyFill="1" applyBorder="1" applyAlignment="1" applyProtection="1">
      <alignment horizontal="right" vertical="top" wrapText="1"/>
    </xf>
    <xf numFmtId="0" fontId="1" fillId="2" borderId="9" xfId="0" applyFont="1" applyFill="1" applyBorder="1" applyAlignment="1" applyProtection="1">
      <alignment horizontal="right" vertical="top" wrapText="1"/>
    </xf>
    <xf numFmtId="49" fontId="11" fillId="2" borderId="10" xfId="27" applyBorder="1">
      <alignment horizontal="left" vertical="top" wrapText="1"/>
    </xf>
    <xf numFmtId="49" fontId="0" fillId="2" borderId="10" xfId="0" applyNumberFormat="1" applyFill="1" applyBorder="1" applyProtection="1">
      <alignment vertical="top"/>
    </xf>
    <xf numFmtId="49" fontId="5" fillId="6" borderId="10" xfId="11" applyBorder="1">
      <alignment horizontal="left" vertical="top" wrapText="1"/>
    </xf>
    <xf numFmtId="49" fontId="8" fillId="4" borderId="11" xfId="15" applyBorder="1">
      <alignment horizontal="left" vertical="top" wrapText="1"/>
    </xf>
    <xf numFmtId="49" fontId="9" fillId="4" borderId="10" xfId="19" applyBorder="1">
      <alignment horizontal="left" vertical="top" wrapText="1"/>
    </xf>
    <xf numFmtId="0" fontId="8" fillId="4" borderId="11" xfId="18" applyBorder="1">
      <alignment horizontal="left" vertical="top" wrapText="1"/>
    </xf>
    <xf numFmtId="0" fontId="5" fillId="6" borderId="10" xfId="14" applyBorder="1">
      <alignment horizontal="left" vertical="top" wrapText="1"/>
    </xf>
    <xf numFmtId="49" fontId="10" fillId="4" borderId="10" xfId="23" applyBorder="1">
      <alignment horizontal="left" vertical="top" wrapText="1"/>
    </xf>
    <xf numFmtId="49" fontId="8" fillId="4" borderId="12" xfId="15" applyBorder="1">
      <alignment horizontal="left" vertical="top" wrapText="1"/>
    </xf>
    <xf numFmtId="0" fontId="8" fillId="4" borderId="12" xfId="18" applyBorder="1">
      <alignment horizontal="left" vertical="top" wrapText="1"/>
    </xf>
    <xf numFmtId="0" fontId="0" fillId="2" borderId="14" xfId="0" applyFill="1" applyBorder="1" applyAlignment="1" applyProtection="1">
      <alignment horizontal="left" vertical="top"/>
    </xf>
    <xf numFmtId="0" fontId="0" fillId="2" borderId="14" xfId="0" applyFill="1" applyBorder="1" applyAlignment="1" applyProtection="1">
      <alignment horizontal="left" vertical="top"/>
      <protection locked="0"/>
    </xf>
    <xf numFmtId="0" fontId="0" fillId="2" borderId="13" xfId="0" applyFill="1" applyBorder="1" applyAlignment="1" applyProtection="1">
      <alignment horizontal="right" vertical="top"/>
    </xf>
    <xf numFmtId="0" fontId="0" fillId="2" borderId="14" xfId="0" applyFill="1" applyBorder="1" applyAlignment="1" applyProtection="1">
      <alignment horizontal="right" vertical="top"/>
    </xf>
    <xf numFmtId="164" fontId="0" fillId="2" borderId="14" xfId="0" applyNumberFormat="1" applyFill="1" applyBorder="1" applyAlignment="1" applyProtection="1">
      <alignment horizontal="right" vertical="top"/>
      <protection locked="0"/>
    </xf>
    <xf numFmtId="165" fontId="0" fillId="2" borderId="13" xfId="0" applyNumberFormat="1" applyFill="1" applyBorder="1" applyAlignment="1" applyProtection="1">
      <alignment horizontal="right" vertical="top"/>
      <protection locked="0"/>
    </xf>
    <xf numFmtId="165" fontId="0" fillId="2" borderId="14" xfId="0" applyNumberFormat="1" applyFill="1" applyBorder="1" applyAlignment="1" applyProtection="1">
      <alignment horizontal="right" vertical="top"/>
      <protection locked="0"/>
    </xf>
    <xf numFmtId="165" fontId="0" fillId="2" borderId="9" xfId="0" applyNumberFormat="1" applyFill="1" applyBorder="1" applyAlignment="1" applyProtection="1">
      <alignment horizontal="right" vertical="top"/>
      <protection locked="0"/>
    </xf>
    <xf numFmtId="49" fontId="0" fillId="2" borderId="0" xfId="0" applyNumberFormat="1" applyFill="1" applyBorder="1" applyProtection="1">
      <alignment vertical="top"/>
    </xf>
    <xf numFmtId="49" fontId="5" fillId="6" borderId="0" xfId="11" applyBorder="1">
      <alignment horizontal="left" vertical="top" wrapText="1"/>
    </xf>
    <xf numFmtId="49" fontId="9" fillId="4" borderId="0" xfId="19" applyBorder="1">
      <alignment horizontal="left" vertical="top" wrapText="1"/>
    </xf>
    <xf numFmtId="49" fontId="11" fillId="2" borderId="0" xfId="27" applyBorder="1">
      <alignment horizontal="left" vertical="top" wrapText="1"/>
    </xf>
    <xf numFmtId="0" fontId="5" fillId="6" borderId="0" xfId="14" applyBorder="1">
      <alignment horizontal="left" vertical="top" wrapText="1"/>
    </xf>
    <xf numFmtId="49" fontId="10" fillId="4" borderId="0" xfId="23" applyBorder="1">
      <alignment horizontal="left" vertical="top" wrapText="1"/>
    </xf>
    <xf numFmtId="49" fontId="0" fillId="2" borderId="15" xfId="0" applyNumberFormat="1" applyFill="1" applyBorder="1" applyProtection="1">
      <alignment vertical="top"/>
    </xf>
    <xf numFmtId="49" fontId="0" fillId="2" borderId="16" xfId="0" applyNumberFormat="1" applyFill="1" applyBorder="1" applyProtection="1">
      <alignment vertical="top"/>
    </xf>
    <xf numFmtId="0" fontId="0" fillId="2" borderId="17" xfId="0" applyFill="1" applyBorder="1" applyAlignment="1" applyProtection="1">
      <alignment horizontal="left" vertical="top"/>
    </xf>
    <xf numFmtId="0" fontId="0" fillId="2" borderId="17" xfId="0" applyFill="1" applyBorder="1" applyAlignment="1" applyProtection="1">
      <alignment horizontal="right" vertical="top"/>
    </xf>
    <xf numFmtId="0" fontId="0" fillId="2" borderId="18" xfId="0" applyFill="1" applyBorder="1" applyAlignment="1" applyProtection="1">
      <alignment horizontal="right" vertical="top"/>
    </xf>
    <xf numFmtId="49" fontId="1" fillId="2" borderId="0" xfId="0" applyNumberFormat="1" applyFont="1" applyFill="1" applyProtection="1">
      <alignment vertical="top"/>
    </xf>
    <xf numFmtId="165" fontId="20" fillId="2" borderId="0" xfId="0" applyNumberFormat="1" applyFont="1" applyFill="1" applyProtection="1">
      <alignment vertical="top"/>
    </xf>
    <xf numFmtId="0" fontId="1" fillId="2" borderId="0" xfId="0" applyNumberFormat="1" applyFont="1" applyFill="1" applyProtection="1">
      <alignment vertical="top"/>
    </xf>
    <xf numFmtId="165" fontId="1" fillId="2" borderId="0" xfId="0" applyNumberFormat="1" applyFont="1" applyFill="1" applyProtection="1">
      <alignment vertical="top"/>
    </xf>
  </cellXfs>
  <cellStyles count="50">
    <cellStyle name="ArtDescriptif" xfId="29"/>
    <cellStyle name="ArtLibelleCond" xfId="28"/>
    <cellStyle name="ArtNote1" xfId="30"/>
    <cellStyle name="ArtNote2" xfId="31"/>
    <cellStyle name="ArtNote3" xfId="32"/>
    <cellStyle name="ArtNote4" xfId="33"/>
    <cellStyle name="ArtNote5" xfId="34"/>
    <cellStyle name="ArtQuantite" xfId="35"/>
    <cellStyle name="ArtTitre" xfId="27"/>
    <cellStyle name="ChapDescriptif0" xfId="8"/>
    <cellStyle name="ChapDescriptif1" xfId="12"/>
    <cellStyle name="ChapDescriptif2" xfId="16"/>
    <cellStyle name="ChapDescriptif3" xfId="20"/>
    <cellStyle name="ChapDescriptif4" xfId="24"/>
    <cellStyle name="ChapNote0" xfId="9"/>
    <cellStyle name="ChapNote1" xfId="13"/>
    <cellStyle name="ChapNote2" xfId="17"/>
    <cellStyle name="ChapNote3" xfId="21"/>
    <cellStyle name="ChapNote4" xfId="25"/>
    <cellStyle name="ChapRecap0" xfId="10"/>
    <cellStyle name="ChapRecap1" xfId="14"/>
    <cellStyle name="ChapRecap2" xfId="18"/>
    <cellStyle name="ChapRecap3" xfId="22"/>
    <cellStyle name="ChapRecap4" xfId="26"/>
    <cellStyle name="ChapTitre0" xfId="7"/>
    <cellStyle name="ChapTitre1" xfId="11"/>
    <cellStyle name="ChapTitre2" xfId="15"/>
    <cellStyle name="ChapTitre3" xfId="19"/>
    <cellStyle name="ChapTitre4" xfId="23"/>
    <cellStyle name="Commentaire" xfId="1" builtinId="10" customBuiltin="1"/>
    <cellStyle name="DQLocQuantNonLoc" xfId="43"/>
    <cellStyle name="DQLocRefClass" xfId="42"/>
    <cellStyle name="DQLocStruct" xfId="44"/>
    <cellStyle name="DQMinutes" xfId="45"/>
    <cellStyle name="Info Entete" xfId="48"/>
    <cellStyle name="Inter Entete" xfId="49"/>
    <cellStyle name="LocGen" xfId="37"/>
    <cellStyle name="LocLit" xfId="39"/>
    <cellStyle name="LocRefClass" xfId="38"/>
    <cellStyle name="LocSignetRep" xfId="41"/>
    <cellStyle name="LocStrRecap0" xfId="4"/>
    <cellStyle name="LocStrRecap1" xfId="6"/>
    <cellStyle name="LocStrTexte0" xfId="3"/>
    <cellStyle name="LocStrTexte1" xfId="5"/>
    <cellStyle name="LocStruct" xfId="40"/>
    <cellStyle name="LocTitre" xfId="36"/>
    <cellStyle name="Lot" xfId="46"/>
    <cellStyle name="Normal" xfId="0" builtinId="0" customBuiltin="1"/>
    <cellStyle name="Numerotation" xfId="2"/>
    <cellStyle name="Titre Entete" xfId="4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7</xdr:col>
      <xdr:colOff>393700</xdr:colOff>
      <xdr:row>41</xdr:row>
      <xdr:rowOff>152400</xdr:rowOff>
    </xdr:from>
    <xdr:to>
      <xdr:col>8</xdr:col>
      <xdr:colOff>673100</xdr:colOff>
      <xdr:row>50</xdr:row>
      <xdr:rowOff>76200</xdr:rowOff>
    </xdr:to>
    <xdr:pic>
      <xdr:nvPicPr>
        <xdr:cNvPr id="2" name="Forme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27700" y="7962900"/>
          <a:ext cx="1041400" cy="1638300"/>
        </a:xfrm>
        <a:prstGeom prst="rect">
          <a:avLst/>
        </a:prstGeom>
      </xdr:spPr>
    </xdr:pic>
    <xdr:clientData/>
  </xdr:twoCellAnchor>
  <xdr:twoCellAnchor editAs="absolute">
    <xdr:from>
      <xdr:col>0</xdr:col>
      <xdr:colOff>63500</xdr:colOff>
      <xdr:row>0</xdr:row>
      <xdr:rowOff>38100</xdr:rowOff>
    </xdr:from>
    <xdr:to>
      <xdr:col>1</xdr:col>
      <xdr:colOff>50800</xdr:colOff>
      <xdr:row>12</xdr:row>
      <xdr:rowOff>63500</xdr:rowOff>
    </xdr:to>
    <xdr:pic>
      <xdr:nvPicPr>
        <xdr:cNvPr id="3" name="Forme2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00" y="38100"/>
          <a:ext cx="749300" cy="2311400"/>
        </a:xfrm>
        <a:prstGeom prst="rect">
          <a:avLst/>
        </a:prstGeom>
      </xdr:spPr>
    </xdr:pic>
    <xdr:clientData/>
  </xdr:twoCellAnchor>
  <xdr:twoCellAnchor editAs="absolute">
    <xdr:from>
      <xdr:col>0</xdr:col>
      <xdr:colOff>241300</xdr:colOff>
      <xdr:row>11</xdr:row>
      <xdr:rowOff>114300</xdr:rowOff>
    </xdr:from>
    <xdr:to>
      <xdr:col>8</xdr:col>
      <xdr:colOff>482600</xdr:colOff>
      <xdr:row>18</xdr:row>
      <xdr:rowOff>12700</xdr:rowOff>
    </xdr:to>
    <xdr:sp macro="" textlink="">
      <xdr:nvSpPr>
        <xdr:cNvPr id="4" name="Forme3"/>
        <xdr:cNvSpPr/>
      </xdr:nvSpPr>
      <xdr:spPr>
        <a:xfrm>
          <a:off x="241300" y="2209800"/>
          <a:ext cx="6337300" cy="1231900"/>
        </a:xfrm>
        <a:prstGeom prst="rect">
          <a:avLst/>
        </a:prstGeom>
        <a:noFill/>
        <a:ln w="12700" cap="flat" cmpd="sng" algn="ctr">
          <a:noFill/>
          <a:prstDash val="solid"/>
          <a:miter lim="800000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65143" tIns="65143" rIns="65143" bIns="65143" rtlCol="0" anchor="t"/>
        <a:lstStyle/>
        <a:p>
          <a:pPr algn="l"/>
          <a:r>
            <a:rPr lang="fr-FR" sz="900" b="1" i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Arial" panose="020B0604020202020204" pitchFamily="34" charset="0"/>
            </a:rPr>
            <a:t>38308
   Travaux de rénovation thermique du pôle automobile de l'EFMA
     Bourgoin Jallieu </a:t>
          </a:r>
        </a:p>
      </xdr:txBody>
    </xdr:sp>
    <xdr:clientData/>
  </xdr:twoCellAnchor>
  <xdr:twoCellAnchor editAs="absolute">
    <xdr:from>
      <xdr:col>0</xdr:col>
      <xdr:colOff>139700</xdr:colOff>
      <xdr:row>21</xdr:row>
      <xdr:rowOff>165100</xdr:rowOff>
    </xdr:from>
    <xdr:to>
      <xdr:col>8</xdr:col>
      <xdr:colOff>571500</xdr:colOff>
      <xdr:row>29</xdr:row>
      <xdr:rowOff>152400</xdr:rowOff>
    </xdr:to>
    <xdr:sp macro="" textlink="">
      <xdr:nvSpPr>
        <xdr:cNvPr id="5" name="Forme4"/>
        <xdr:cNvSpPr/>
      </xdr:nvSpPr>
      <xdr:spPr>
        <a:xfrm>
          <a:off x="139700" y="4165600"/>
          <a:ext cx="6527800" cy="1511300"/>
        </a:xfrm>
        <a:prstGeom prst="rect">
          <a:avLst/>
        </a:prstGeom>
        <a:noFill/>
        <a:ln w="12700" cap="flat" cmpd="sng" algn="ctr">
          <a:noFill/>
          <a:prstDash val="solid"/>
          <a:miter lim="800000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65143" tIns="65143" rIns="65143" bIns="65143" rtlCol="0" anchor="t"/>
        <a:lstStyle/>
        <a:p>
          <a:pPr algn="l"/>
          <a:r>
            <a:rPr lang="fr-FR" sz="900" b="1" i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Arial" panose="020B0604020202020204" pitchFamily="34" charset="0"/>
            </a:rPr>
            <a:t>
Lot N° 04 MENUISERIES EXTERIEURES ALUMINIUM - OCCULTATIONS</a:t>
          </a:r>
        </a:p>
      </xdr:txBody>
    </xdr:sp>
    <xdr:clientData/>
  </xdr:twoCellAnchor>
  <xdr:twoCellAnchor editAs="absolute">
    <xdr:from>
      <xdr:col>0</xdr:col>
      <xdr:colOff>63500</xdr:colOff>
      <xdr:row>48</xdr:row>
      <xdr:rowOff>152400</xdr:rowOff>
    </xdr:from>
    <xdr:to>
      <xdr:col>4</xdr:col>
      <xdr:colOff>88900</xdr:colOff>
      <xdr:row>50</xdr:row>
      <xdr:rowOff>12700</xdr:rowOff>
    </xdr:to>
    <xdr:sp macro="" textlink="">
      <xdr:nvSpPr>
        <xdr:cNvPr id="6" name="Forme5"/>
        <xdr:cNvSpPr/>
      </xdr:nvSpPr>
      <xdr:spPr>
        <a:xfrm>
          <a:off x="63500" y="9296400"/>
          <a:ext cx="3073400" cy="241300"/>
        </a:xfrm>
        <a:prstGeom prst="rect">
          <a:avLst/>
        </a:prstGeom>
        <a:noFill/>
        <a:ln w="12700" cap="flat" cmpd="sng" algn="ctr">
          <a:noFill/>
          <a:prstDash val="solid"/>
          <a:miter lim="800000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65143" tIns="65143" rIns="65143" bIns="65143" rtlCol="0" anchor="t"/>
        <a:lstStyle/>
        <a:p>
          <a:pPr algn="l"/>
          <a:r>
            <a:rPr lang="fr-FR" sz="900" b="1" i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Arial" panose="020B0604020202020204" pitchFamily="34" charset="0"/>
            </a:rPr>
            <a:t>Indice A - Septembre 2017</a:t>
          </a:r>
        </a:p>
      </xdr:txBody>
    </xdr:sp>
    <xdr:clientData/>
  </xdr:twoCellAnchor>
  <xdr:twoCellAnchor editAs="absolute">
    <xdr:from>
      <xdr:col>0</xdr:col>
      <xdr:colOff>609600</xdr:colOff>
      <xdr:row>18</xdr:row>
      <xdr:rowOff>114300</xdr:rowOff>
    </xdr:from>
    <xdr:to>
      <xdr:col>8</xdr:col>
      <xdr:colOff>114300</xdr:colOff>
      <xdr:row>20</xdr:row>
      <xdr:rowOff>88900</xdr:rowOff>
    </xdr:to>
    <xdr:sp macro="" textlink="">
      <xdr:nvSpPr>
        <xdr:cNvPr id="7" name="Forme6"/>
        <xdr:cNvSpPr/>
      </xdr:nvSpPr>
      <xdr:spPr>
        <a:xfrm>
          <a:off x="609600" y="3543300"/>
          <a:ext cx="5600700" cy="355600"/>
        </a:xfrm>
        <a:prstGeom prst="rect">
          <a:avLst/>
        </a:prstGeom>
        <a:solidFill>
          <a:srgbClr val="CBD300"/>
        </a:solid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65143" tIns="65143" rIns="65143" bIns="65143" rtlCol="0" anchor="ctr"/>
        <a:lstStyle/>
        <a:p>
          <a:pPr algn="l"/>
          <a:r>
            <a:rPr lang="fr-FR" sz="900" b="1" i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Arial" panose="020B0604020202020204" pitchFamily="34" charset="0"/>
            </a:rPr>
            <a:t>- PHASE DCE -</a:t>
          </a:r>
        </a:p>
      </xdr:txBody>
    </xdr:sp>
    <xdr:clientData/>
  </xdr:twoCellAnchor>
  <xdr:twoCellAnchor editAs="absolute">
    <xdr:from>
      <xdr:col>0</xdr:col>
      <xdr:colOff>254000</xdr:colOff>
      <xdr:row>39</xdr:row>
      <xdr:rowOff>38100</xdr:rowOff>
    </xdr:from>
    <xdr:to>
      <xdr:col>3</xdr:col>
      <xdr:colOff>0</xdr:colOff>
      <xdr:row>45</xdr:row>
      <xdr:rowOff>101600</xdr:rowOff>
    </xdr:to>
    <xdr:sp macro="" textlink="">
      <xdr:nvSpPr>
        <xdr:cNvPr id="8" name="Forme7"/>
        <xdr:cNvSpPr/>
      </xdr:nvSpPr>
      <xdr:spPr>
        <a:xfrm>
          <a:off x="254000" y="7467600"/>
          <a:ext cx="2032000" cy="1206500"/>
        </a:xfrm>
        <a:prstGeom prst="rect">
          <a:avLst/>
        </a:prstGeom>
        <a:noFill/>
        <a:ln w="12700" cap="flat" cmpd="sng" algn="ctr">
          <a:noFill/>
          <a:prstDash val="solid"/>
          <a:miter lim="800000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65143" tIns="65143" rIns="65143" bIns="65143" rtlCol="0" anchor="t"/>
        <a:lstStyle/>
        <a:p>
          <a:pPr algn="l"/>
          <a:r>
            <a:rPr lang="fr-FR" sz="900" b="1" i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Arial" panose="020B0604020202020204" pitchFamily="34" charset="0"/>
            </a:rPr>
            <a:t>B.E.T. FLUIDES
PONCET-EIC
18 rue des Echarneaux
42400 - Saint Chamond
</a:t>
          </a:r>
        </a:p>
      </xdr:txBody>
    </xdr:sp>
    <xdr:clientData/>
  </xdr:twoCellAnchor>
  <xdr:twoCellAnchor editAs="absolute">
    <xdr:from>
      <xdr:col>2</xdr:col>
      <xdr:colOff>635000</xdr:colOff>
      <xdr:row>31</xdr:row>
      <xdr:rowOff>114300</xdr:rowOff>
    </xdr:from>
    <xdr:to>
      <xdr:col>5</xdr:col>
      <xdr:colOff>381000</xdr:colOff>
      <xdr:row>38</xdr:row>
      <xdr:rowOff>88900</xdr:rowOff>
    </xdr:to>
    <xdr:sp macro="" textlink="">
      <xdr:nvSpPr>
        <xdr:cNvPr id="9" name="Forme8"/>
        <xdr:cNvSpPr/>
      </xdr:nvSpPr>
      <xdr:spPr>
        <a:xfrm>
          <a:off x="2159000" y="6019800"/>
          <a:ext cx="2032000" cy="1308100"/>
        </a:xfrm>
        <a:prstGeom prst="rect">
          <a:avLst/>
        </a:prstGeom>
        <a:noFill/>
        <a:ln w="12700" cap="flat" cmpd="sng" algn="ctr">
          <a:noFill/>
          <a:prstDash val="solid"/>
          <a:miter lim="800000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65143" tIns="65143" rIns="65143" bIns="65143" rtlCol="0" anchor="t"/>
        <a:lstStyle/>
        <a:p>
          <a:pPr algn="l"/>
          <a:r>
            <a:rPr lang="fr-FR" sz="900" b="1" i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Arial" panose="020B0604020202020204" pitchFamily="34" charset="0"/>
            </a:rPr>
            <a:t>ARCHITECTE
ATELIER TRAIT DE PLUME
Immeuble Woopa
10 Avenue des Canuts
69120 - VAULX EN VELIN
</a:t>
          </a:r>
        </a:p>
      </xdr:txBody>
    </xdr:sp>
    <xdr:clientData/>
  </xdr:twoCellAnchor>
  <xdr:twoCellAnchor editAs="absolute">
    <xdr:from>
      <xdr:col>5</xdr:col>
      <xdr:colOff>38100</xdr:colOff>
      <xdr:row>39</xdr:row>
      <xdr:rowOff>38100</xdr:rowOff>
    </xdr:from>
    <xdr:to>
      <xdr:col>7</xdr:col>
      <xdr:colOff>558800</xdr:colOff>
      <xdr:row>45</xdr:row>
      <xdr:rowOff>38100</xdr:rowOff>
    </xdr:to>
    <xdr:sp macro="" textlink="">
      <xdr:nvSpPr>
        <xdr:cNvPr id="10" name="Forme9"/>
        <xdr:cNvSpPr/>
      </xdr:nvSpPr>
      <xdr:spPr>
        <a:xfrm>
          <a:off x="3848100" y="7467600"/>
          <a:ext cx="2044700" cy="1143000"/>
        </a:xfrm>
        <a:prstGeom prst="rect">
          <a:avLst/>
        </a:prstGeom>
        <a:noFill/>
        <a:ln w="12700" cap="flat" cmpd="sng" algn="ctr">
          <a:noFill/>
          <a:prstDash val="solid"/>
          <a:miter lim="800000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65143" tIns="65143" rIns="65143" bIns="65143" rtlCol="0" anchor="t"/>
        <a:lstStyle/>
        <a:p>
          <a:pPr algn="l"/>
          <a:r>
            <a:rPr lang="fr-FR" sz="900" b="1" i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Arial" panose="020B0604020202020204" pitchFamily="34" charset="0"/>
            </a:rPr>
            <a:t>Economiste
PROCOBAT
Immeuble WOOPA                            10 avenue des Canuts
69120 - VAULX EN VELIN</a:t>
          </a:r>
        </a:p>
      </xdr:txBody>
    </xdr:sp>
    <xdr:clientData/>
  </xdr:twoCellAnchor>
  <xdr:twoCellAnchor editAs="absolute">
    <xdr:from>
      <xdr:col>1</xdr:col>
      <xdr:colOff>165100</xdr:colOff>
      <xdr:row>2</xdr:row>
      <xdr:rowOff>63500</xdr:rowOff>
    </xdr:from>
    <xdr:to>
      <xdr:col>4</xdr:col>
      <xdr:colOff>546100</xdr:colOff>
      <xdr:row>11</xdr:row>
      <xdr:rowOff>0</xdr:rowOff>
    </xdr:to>
    <xdr:sp macro="" textlink="">
      <xdr:nvSpPr>
        <xdr:cNvPr id="11" name="Forme10"/>
        <xdr:cNvSpPr/>
      </xdr:nvSpPr>
      <xdr:spPr>
        <a:xfrm>
          <a:off x="927100" y="444500"/>
          <a:ext cx="2667000" cy="1651000"/>
        </a:xfrm>
        <a:prstGeom prst="rect">
          <a:avLst/>
        </a:prstGeom>
        <a:noFill/>
        <a:ln w="12700" cap="flat" cmpd="sng" algn="ctr">
          <a:noFill/>
          <a:prstDash val="solid"/>
          <a:miter lim="800000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65143" tIns="65143" rIns="65143" bIns="65143" rtlCol="0" anchor="t"/>
        <a:lstStyle/>
        <a:p>
          <a:pPr algn="l"/>
          <a:r>
            <a:rPr lang="fr-FR" sz="900" b="1" i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Arial" panose="020B0604020202020204" pitchFamily="34" charset="0"/>
            </a:rPr>
            <a:t>Maître d'Ouvrage
CHAMBRE DES METIERS ET 
DE L'ARTISANAT
20 Rue des Arts et Métiers
ZAC Bouchayer-Viallet
38206 GRENOBLE Cedex 1
</a:t>
          </a:r>
        </a:p>
      </xdr:txBody>
    </xdr:sp>
    <xdr:clientData/>
  </xdr:twoCellAnchor>
  <xdr:twoCellAnchor editAs="absolute">
    <xdr:from>
      <xdr:col>5</xdr:col>
      <xdr:colOff>76200</xdr:colOff>
      <xdr:row>2</xdr:row>
      <xdr:rowOff>63500</xdr:rowOff>
    </xdr:from>
    <xdr:to>
      <xdr:col>8</xdr:col>
      <xdr:colOff>457200</xdr:colOff>
      <xdr:row>11</xdr:row>
      <xdr:rowOff>0</xdr:rowOff>
    </xdr:to>
    <xdr:sp macro="" textlink="">
      <xdr:nvSpPr>
        <xdr:cNvPr id="12" name="Forme11"/>
        <xdr:cNvSpPr/>
      </xdr:nvSpPr>
      <xdr:spPr>
        <a:xfrm>
          <a:off x="3886200" y="444500"/>
          <a:ext cx="2667000" cy="1651000"/>
        </a:xfrm>
        <a:prstGeom prst="rect">
          <a:avLst/>
        </a:prstGeom>
        <a:noFill/>
        <a:ln w="12700" cap="flat" cmpd="sng" algn="ctr">
          <a:noFill/>
          <a:prstDash val="solid"/>
          <a:miter lim="800000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65143" tIns="65143" rIns="65143" bIns="65143" rtlCol="0" anchor="t"/>
        <a:lstStyle/>
        <a:p>
          <a:pPr algn="l"/>
          <a:r>
            <a:rPr lang="fr-FR" sz="900" b="1" i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Arial" panose="020B0604020202020204" pitchFamily="34" charset="0"/>
            </a:rPr>
            <a:t>Assistant Maître d'Ouvrage
DESTIM
50 Chemin du Faïs
38350 BILLIEU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152400</xdr:colOff>
      <xdr:row>0</xdr:row>
      <xdr:rowOff>152400</xdr:rowOff>
    </xdr:from>
    <xdr:to>
      <xdr:col>1</xdr:col>
      <xdr:colOff>2540000</xdr:colOff>
      <xdr:row>1</xdr:row>
      <xdr:rowOff>0</xdr:rowOff>
    </xdr:to>
    <xdr:sp macro="" textlink="">
      <xdr:nvSpPr>
        <xdr:cNvPr id="2" name="Forme12"/>
        <xdr:cNvSpPr/>
      </xdr:nvSpPr>
      <xdr:spPr>
        <a:xfrm>
          <a:off x="152400" y="152400"/>
          <a:ext cx="3035300" cy="381000"/>
        </a:xfrm>
        <a:prstGeom prst="rect">
          <a:avLst/>
        </a:prstGeom>
        <a:noFill/>
        <a:ln w="12700" cap="flat" cmpd="sng" algn="ctr">
          <a:noFill/>
          <a:prstDash val="solid"/>
          <a:miter lim="800000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64162" tIns="64162" rIns="64162" bIns="64162" rtlCol="0" anchor="t"/>
        <a:lstStyle/>
        <a:p>
          <a:pPr algn="l"/>
          <a:r>
            <a:rPr lang="fr-FR" sz="900" b="1" i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Arial" panose="020B0604020202020204" pitchFamily="34" charset="0"/>
            </a:rPr>
            <a:t>Travaux de rénovation thermique du pôle automobile de l'EFMA Bourgoin Jallieu</a:t>
          </a:r>
        </a:p>
      </xdr:txBody>
    </xdr:sp>
    <xdr:clientData/>
  </xdr:twoCellAnchor>
  <xdr:twoCellAnchor editAs="absolute">
    <xdr:from>
      <xdr:col>1</xdr:col>
      <xdr:colOff>2184400</xdr:colOff>
      <xdr:row>0</xdr:row>
      <xdr:rowOff>152400</xdr:rowOff>
    </xdr:from>
    <xdr:to>
      <xdr:col>5</xdr:col>
      <xdr:colOff>755650</xdr:colOff>
      <xdr:row>1</xdr:row>
      <xdr:rowOff>0</xdr:rowOff>
    </xdr:to>
    <xdr:sp macro="" textlink="">
      <xdr:nvSpPr>
        <xdr:cNvPr id="3" name="Forme13"/>
        <xdr:cNvSpPr/>
      </xdr:nvSpPr>
      <xdr:spPr>
        <a:xfrm>
          <a:off x="2832100" y="152400"/>
          <a:ext cx="3733800" cy="381000"/>
        </a:xfrm>
        <a:prstGeom prst="rect">
          <a:avLst/>
        </a:prstGeom>
        <a:noFill/>
        <a:ln w="12700" cap="flat" cmpd="sng" algn="ctr">
          <a:noFill/>
          <a:prstDash val="solid"/>
          <a:miter lim="800000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64162" tIns="64162" rIns="64162" bIns="64162" rtlCol="0" anchor="t"/>
        <a:lstStyle/>
        <a:p>
          <a:pPr algn="l"/>
          <a:r>
            <a:rPr lang="fr-FR" sz="900" b="1" i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Arial" panose="020B0604020202020204" pitchFamily="34" charset="0"/>
            </a:rPr>
            <a:t>D.P.G.F.
Lot N° 04 MENUISERIES EXTERIEURES ALUMINIUM - OCCULTATIONS</a:t>
          </a:r>
        </a:p>
      </xdr:txBody>
    </xdr:sp>
    <xdr:clientData/>
  </xdr:twoCellAnchor>
  <xdr:twoCellAnchor editAs="absolute">
    <xdr:from>
      <xdr:col>0</xdr:col>
      <xdr:colOff>127000</xdr:colOff>
      <xdr:row>1</xdr:row>
      <xdr:rowOff>53975</xdr:rowOff>
    </xdr:from>
    <xdr:to>
      <xdr:col>6</xdr:col>
      <xdr:colOff>12700</xdr:colOff>
      <xdr:row>1</xdr:row>
      <xdr:rowOff>53975</xdr:rowOff>
    </xdr:to>
    <xdr:cxnSp macro="">
      <xdr:nvCxnSpPr>
        <xdr:cNvPr id="4" name="Forme14"/>
        <xdr:cNvCxnSpPr/>
      </xdr:nvCxnSpPr>
      <xdr:spPr>
        <a:xfrm>
          <a:off x="127000" y="596900"/>
          <a:ext cx="6477000" cy="0"/>
        </a:xfrm>
        <a:prstGeom prst="line">
          <a:avLst/>
        </a:prstGeom>
        <a:ln w="12700" cmpd="sng">
          <a:solidFill>
            <a:srgbClr val="756EAC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048576"/>
    </sheetView>
  </sheetViews>
  <sheetFormatPr baseColWidth="10" defaultRowHeight="15" x14ac:dyDescent="0.25"/>
  <cols>
    <col min="1" max="16384" width="11.42578125" style="1"/>
  </cols>
  <sheetData/>
  <printOptions horizontalCentered="1"/>
  <pageMargins left="0" right="0" top="0" bottom="0" header="0" footer="0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Z42"/>
  <sheetViews>
    <sheetView tabSelected="1" zoomScaleNormal="100" workbookViewId="0">
      <pane xSplit="2" ySplit="2" topLeftCell="C3" activePane="bottomRight" state="frozen"/>
      <selection pane="topRight" activeCell="C1" sqref="C1"/>
      <selection pane="bottomLeft" activeCell="A3" sqref="A3"/>
      <selection pane="bottomRight" sqref="A1:F1"/>
    </sheetView>
  </sheetViews>
  <sheetFormatPr baseColWidth="10" defaultRowHeight="15" x14ac:dyDescent="0.25"/>
  <cols>
    <col min="1" max="1" width="9.7109375" style="2" customWidth="1"/>
    <col min="2" max="2" width="51.28515625" style="2" customWidth="1"/>
    <col min="3" max="3" width="4.7109375" style="1" customWidth="1"/>
    <col min="4" max="5" width="10.7109375" style="1" customWidth="1"/>
    <col min="6" max="6" width="11.7109375" style="1" customWidth="1"/>
    <col min="7" max="16384" width="11.42578125" style="1"/>
  </cols>
  <sheetData>
    <row r="1" spans="1:702" ht="42.95" customHeight="1" x14ac:dyDescent="0.25">
      <c r="A1" s="4"/>
      <c r="B1" s="3"/>
      <c r="C1" s="3"/>
      <c r="D1" s="3"/>
      <c r="E1" s="3"/>
      <c r="F1" s="5"/>
    </row>
    <row r="2" spans="1:702" x14ac:dyDescent="0.25">
      <c r="A2" s="6"/>
      <c r="B2" s="7"/>
      <c r="C2" s="8" t="s">
        <v>0</v>
      </c>
      <c r="D2" s="9" t="s">
        <v>1</v>
      </c>
      <c r="E2" s="9" t="s">
        <v>2</v>
      </c>
      <c r="F2" s="10" t="s">
        <v>3</v>
      </c>
    </row>
    <row r="3" spans="1:702" x14ac:dyDescent="0.25">
      <c r="A3" s="12"/>
      <c r="B3" s="29"/>
      <c r="C3" s="21"/>
      <c r="D3" s="24"/>
      <c r="E3" s="24"/>
      <c r="F3" s="23"/>
    </row>
    <row r="4" spans="1:702" ht="28.5" x14ac:dyDescent="0.25">
      <c r="A4" s="13" t="s">
        <v>5</v>
      </c>
      <c r="B4" s="30" t="s">
        <v>6</v>
      </c>
      <c r="C4" s="21"/>
      <c r="D4" s="24"/>
      <c r="E4" s="24"/>
      <c r="F4" s="23"/>
      <c r="ZY4" s="1" t="s">
        <v>4</v>
      </c>
      <c r="ZZ4" s="2"/>
    </row>
    <row r="5" spans="1:702" x14ac:dyDescent="0.25">
      <c r="A5" s="14" t="s">
        <v>8</v>
      </c>
      <c r="B5" s="19" t="s">
        <v>9</v>
      </c>
      <c r="C5" s="21"/>
      <c r="D5" s="24"/>
      <c r="E5" s="24"/>
      <c r="F5" s="23"/>
      <c r="ZY5" s="1" t="s">
        <v>7</v>
      </c>
      <c r="ZZ5" s="2"/>
    </row>
    <row r="6" spans="1:702" x14ac:dyDescent="0.25">
      <c r="A6" s="15" t="s">
        <v>11</v>
      </c>
      <c r="B6" s="31" t="s">
        <v>12</v>
      </c>
      <c r="C6" s="21"/>
      <c r="D6" s="24"/>
      <c r="E6" s="24"/>
      <c r="F6" s="23"/>
      <c r="ZY6" s="1" t="s">
        <v>10</v>
      </c>
      <c r="ZZ6" s="2"/>
    </row>
    <row r="7" spans="1:702" ht="25.5" x14ac:dyDescent="0.25">
      <c r="A7" s="11" t="s">
        <v>13</v>
      </c>
      <c r="B7" s="32" t="s">
        <v>17</v>
      </c>
      <c r="C7" s="22" t="s">
        <v>14</v>
      </c>
      <c r="D7" s="25">
        <v>1</v>
      </c>
      <c r="E7" s="27"/>
      <c r="F7" s="26">
        <f>ROUND(D7*E7,2)</f>
        <v>0</v>
      </c>
      <c r="ZY7" s="1" t="s">
        <v>15</v>
      </c>
      <c r="ZZ7" s="2" t="s">
        <v>16</v>
      </c>
    </row>
    <row r="8" spans="1:702" ht="25.5" x14ac:dyDescent="0.25">
      <c r="A8" s="11" t="s">
        <v>18</v>
      </c>
      <c r="B8" s="32" t="s">
        <v>20</v>
      </c>
      <c r="C8" s="22" t="s">
        <v>14</v>
      </c>
      <c r="D8" s="25">
        <v>1</v>
      </c>
      <c r="E8" s="27"/>
      <c r="F8" s="26">
        <f>ROUND(D8*E8,2)</f>
        <v>0</v>
      </c>
      <c r="ZY8" s="1" t="s">
        <v>15</v>
      </c>
      <c r="ZZ8" s="2" t="s">
        <v>19</v>
      </c>
    </row>
    <row r="9" spans="1:702" ht="25.5" x14ac:dyDescent="0.25">
      <c r="A9" s="11" t="s">
        <v>21</v>
      </c>
      <c r="B9" s="32" t="s">
        <v>23</v>
      </c>
      <c r="C9" s="22" t="s">
        <v>14</v>
      </c>
      <c r="D9" s="25">
        <v>1</v>
      </c>
      <c r="E9" s="27"/>
      <c r="F9" s="26">
        <f>ROUND(D9*E9,2)</f>
        <v>0</v>
      </c>
      <c r="ZY9" s="1" t="s">
        <v>15</v>
      </c>
      <c r="ZZ9" s="2" t="s">
        <v>22</v>
      </c>
    </row>
    <row r="10" spans="1:702" ht="25.5" x14ac:dyDescent="0.25">
      <c r="A10" s="11" t="s">
        <v>24</v>
      </c>
      <c r="B10" s="32" t="s">
        <v>26</v>
      </c>
      <c r="C10" s="22" t="s">
        <v>14</v>
      </c>
      <c r="D10" s="25">
        <v>1</v>
      </c>
      <c r="E10" s="27"/>
      <c r="F10" s="26">
        <f>ROUND(D10*E10,2)</f>
        <v>0</v>
      </c>
      <c r="ZY10" s="1" t="s">
        <v>15</v>
      </c>
      <c r="ZZ10" s="2" t="s">
        <v>25</v>
      </c>
    </row>
    <row r="11" spans="1:702" ht="25.5" x14ac:dyDescent="0.25">
      <c r="A11" s="11" t="s">
        <v>27</v>
      </c>
      <c r="B11" s="32" t="s">
        <v>29</v>
      </c>
      <c r="C11" s="22" t="s">
        <v>14</v>
      </c>
      <c r="D11" s="25">
        <v>1</v>
      </c>
      <c r="E11" s="27"/>
      <c r="F11" s="26">
        <f>ROUND(D11*E11,2)</f>
        <v>0</v>
      </c>
      <c r="ZY11" s="1" t="s">
        <v>15</v>
      </c>
      <c r="ZZ11" s="2" t="s">
        <v>28</v>
      </c>
    </row>
    <row r="12" spans="1:702" ht="25.5" x14ac:dyDescent="0.25">
      <c r="A12" s="11" t="s">
        <v>30</v>
      </c>
      <c r="B12" s="32" t="s">
        <v>32</v>
      </c>
      <c r="C12" s="22" t="s">
        <v>14</v>
      </c>
      <c r="D12" s="25">
        <v>2</v>
      </c>
      <c r="E12" s="27"/>
      <c r="F12" s="26">
        <f>ROUND(D12*E12,2)</f>
        <v>0</v>
      </c>
      <c r="ZY12" s="1" t="s">
        <v>15</v>
      </c>
      <c r="ZZ12" s="2" t="s">
        <v>31</v>
      </c>
    </row>
    <row r="13" spans="1:702" ht="25.5" x14ac:dyDescent="0.25">
      <c r="A13" s="11" t="s">
        <v>33</v>
      </c>
      <c r="B13" s="32" t="s">
        <v>35</v>
      </c>
      <c r="C13" s="22" t="s">
        <v>14</v>
      </c>
      <c r="D13" s="25">
        <v>8</v>
      </c>
      <c r="E13" s="27"/>
      <c r="F13" s="26">
        <f>ROUND(D13*E13,2)</f>
        <v>0</v>
      </c>
      <c r="ZY13" s="1" t="s">
        <v>15</v>
      </c>
      <c r="ZZ13" s="2" t="s">
        <v>34</v>
      </c>
    </row>
    <row r="14" spans="1:702" ht="25.5" x14ac:dyDescent="0.25">
      <c r="A14" s="11" t="s">
        <v>36</v>
      </c>
      <c r="B14" s="32" t="s">
        <v>38</v>
      </c>
      <c r="C14" s="22" t="s">
        <v>14</v>
      </c>
      <c r="D14" s="25">
        <v>1</v>
      </c>
      <c r="E14" s="27"/>
      <c r="F14" s="26">
        <f>ROUND(D14*E14,2)</f>
        <v>0</v>
      </c>
      <c r="ZY14" s="1" t="s">
        <v>15</v>
      </c>
      <c r="ZZ14" s="2" t="s">
        <v>37</v>
      </c>
    </row>
    <row r="15" spans="1:702" x14ac:dyDescent="0.25">
      <c r="A15" s="12"/>
      <c r="B15" s="29"/>
      <c r="C15" s="21"/>
      <c r="D15" s="24"/>
      <c r="E15" s="24"/>
      <c r="F15" s="23"/>
    </row>
    <row r="16" spans="1:702" ht="28.5" x14ac:dyDescent="0.25">
      <c r="A16" s="16"/>
      <c r="B16" s="20" t="s">
        <v>40</v>
      </c>
      <c r="C16" s="21"/>
      <c r="D16" s="24"/>
      <c r="E16" s="24"/>
      <c r="F16" s="28">
        <f>SUBTOTAL(109,F6:F15)</f>
        <v>0</v>
      </c>
      <c r="ZY16" s="1" t="s">
        <v>39</v>
      </c>
    </row>
    <row r="17" spans="1:702" x14ac:dyDescent="0.25">
      <c r="A17" s="12"/>
      <c r="B17" s="29"/>
      <c r="C17" s="21"/>
      <c r="D17" s="24"/>
      <c r="E17" s="24"/>
      <c r="F17" s="23"/>
    </row>
    <row r="18" spans="1:702" x14ac:dyDescent="0.25">
      <c r="A18" s="12"/>
      <c r="B18" s="29"/>
      <c r="C18" s="21"/>
      <c r="D18" s="24"/>
      <c r="E18" s="24"/>
      <c r="F18" s="23"/>
    </row>
    <row r="19" spans="1:702" ht="28.5" x14ac:dyDescent="0.25">
      <c r="A19" s="17"/>
      <c r="B19" s="33" t="s">
        <v>41</v>
      </c>
      <c r="C19" s="21"/>
      <c r="D19" s="24"/>
      <c r="E19" s="24"/>
      <c r="F19" s="28">
        <f>SUBTOTAL(109,F6:F18)</f>
        <v>0</v>
      </c>
      <c r="ZY19" s="1" t="s">
        <v>39</v>
      </c>
    </row>
    <row r="20" spans="1:702" x14ac:dyDescent="0.25">
      <c r="A20" s="12"/>
      <c r="B20" s="29"/>
      <c r="C20" s="21"/>
      <c r="D20" s="24"/>
      <c r="E20" s="24"/>
      <c r="F20" s="23"/>
    </row>
    <row r="21" spans="1:702" ht="28.5" x14ac:dyDescent="0.25">
      <c r="A21" s="13" t="s">
        <v>42</v>
      </c>
      <c r="B21" s="30" t="s">
        <v>43</v>
      </c>
      <c r="C21" s="21"/>
      <c r="D21" s="24"/>
      <c r="E21" s="24"/>
      <c r="F21" s="23"/>
      <c r="ZY21" s="1" t="s">
        <v>4</v>
      </c>
      <c r="ZZ21" s="2"/>
    </row>
    <row r="22" spans="1:702" x14ac:dyDescent="0.25">
      <c r="A22" s="14" t="s">
        <v>44</v>
      </c>
      <c r="B22" s="19" t="s">
        <v>45</v>
      </c>
      <c r="C22" s="21"/>
      <c r="D22" s="24"/>
      <c r="E22" s="24"/>
      <c r="F22" s="23"/>
      <c r="ZY22" s="1" t="s">
        <v>7</v>
      </c>
      <c r="ZZ22" s="2"/>
    </row>
    <row r="23" spans="1:702" x14ac:dyDescent="0.25">
      <c r="A23" s="15" t="s">
        <v>46</v>
      </c>
      <c r="B23" s="31" t="s">
        <v>47</v>
      </c>
      <c r="C23" s="21"/>
      <c r="D23" s="24"/>
      <c r="E23" s="24"/>
      <c r="F23" s="23"/>
      <c r="ZY23" s="1" t="s">
        <v>10</v>
      </c>
      <c r="ZZ23" s="2"/>
    </row>
    <row r="24" spans="1:702" ht="22.5" x14ac:dyDescent="0.25">
      <c r="A24" s="18" t="s">
        <v>49</v>
      </c>
      <c r="B24" s="34" t="s">
        <v>50</v>
      </c>
      <c r="C24" s="21"/>
      <c r="D24" s="24"/>
      <c r="E24" s="24"/>
      <c r="F24" s="23"/>
      <c r="ZY24" s="1" t="s">
        <v>48</v>
      </c>
      <c r="ZZ24" s="2"/>
    </row>
    <row r="25" spans="1:702" x14ac:dyDescent="0.25">
      <c r="A25" s="11" t="s">
        <v>51</v>
      </c>
      <c r="B25" s="32" t="s">
        <v>54</v>
      </c>
      <c r="C25" s="22" t="s">
        <v>52</v>
      </c>
      <c r="D25" s="25">
        <v>1</v>
      </c>
      <c r="E25" s="27"/>
      <c r="F25" s="26">
        <f>ROUND(D25*E25,2)</f>
        <v>0</v>
      </c>
      <c r="ZY25" s="1" t="s">
        <v>15</v>
      </c>
      <c r="ZZ25" s="2" t="s">
        <v>53</v>
      </c>
    </row>
    <row r="26" spans="1:702" x14ac:dyDescent="0.25">
      <c r="A26" s="11" t="s">
        <v>55</v>
      </c>
      <c r="B26" s="32" t="s">
        <v>57</v>
      </c>
      <c r="C26" s="22" t="s">
        <v>52</v>
      </c>
      <c r="D26" s="25">
        <v>1</v>
      </c>
      <c r="E26" s="27"/>
      <c r="F26" s="26">
        <f>ROUND(D26*E26,2)</f>
        <v>0</v>
      </c>
      <c r="ZY26" s="1" t="s">
        <v>15</v>
      </c>
      <c r="ZZ26" s="2" t="s">
        <v>56</v>
      </c>
    </row>
    <row r="27" spans="1:702" x14ac:dyDescent="0.25">
      <c r="A27" s="11" t="s">
        <v>58</v>
      </c>
      <c r="B27" s="32" t="s">
        <v>60</v>
      </c>
      <c r="C27" s="22" t="s">
        <v>52</v>
      </c>
      <c r="D27" s="25">
        <v>1</v>
      </c>
      <c r="E27" s="27"/>
      <c r="F27" s="26">
        <f>ROUND(D27*E27,2)</f>
        <v>0</v>
      </c>
      <c r="ZY27" s="1" t="s">
        <v>15</v>
      </c>
      <c r="ZZ27" s="2" t="s">
        <v>59</v>
      </c>
    </row>
    <row r="28" spans="1:702" x14ac:dyDescent="0.25">
      <c r="A28" s="11" t="s">
        <v>61</v>
      </c>
      <c r="B28" s="32" t="s">
        <v>63</v>
      </c>
      <c r="C28" s="22" t="s">
        <v>52</v>
      </c>
      <c r="D28" s="25">
        <v>1</v>
      </c>
      <c r="E28" s="27"/>
      <c r="F28" s="26">
        <f>ROUND(D28*E28,2)</f>
        <v>0</v>
      </c>
      <c r="ZY28" s="1" t="s">
        <v>15</v>
      </c>
      <c r="ZZ28" s="2" t="s">
        <v>62</v>
      </c>
    </row>
    <row r="29" spans="1:702" x14ac:dyDescent="0.25">
      <c r="A29" s="15" t="s">
        <v>64</v>
      </c>
      <c r="B29" s="31" t="s">
        <v>65</v>
      </c>
      <c r="C29" s="21"/>
      <c r="D29" s="24"/>
      <c r="E29" s="24"/>
      <c r="F29" s="23"/>
      <c r="ZY29" s="1" t="s">
        <v>10</v>
      </c>
      <c r="ZZ29" s="2"/>
    </row>
    <row r="30" spans="1:702" ht="22.5" x14ac:dyDescent="0.25">
      <c r="A30" s="18" t="s">
        <v>66</v>
      </c>
      <c r="B30" s="34" t="s">
        <v>67</v>
      </c>
      <c r="C30" s="21"/>
      <c r="D30" s="24"/>
      <c r="E30" s="24"/>
      <c r="F30" s="23"/>
      <c r="ZY30" s="1" t="s">
        <v>48</v>
      </c>
      <c r="ZZ30" s="2"/>
    </row>
    <row r="31" spans="1:702" x14ac:dyDescent="0.25">
      <c r="A31" s="11" t="s">
        <v>68</v>
      </c>
      <c r="B31" s="32" t="s">
        <v>70</v>
      </c>
      <c r="C31" s="22" t="s">
        <v>52</v>
      </c>
      <c r="D31" s="25">
        <v>4</v>
      </c>
      <c r="E31" s="27"/>
      <c r="F31" s="26">
        <f>ROUND(D31*E31,2)</f>
        <v>0</v>
      </c>
      <c r="ZY31" s="1" t="s">
        <v>15</v>
      </c>
      <c r="ZZ31" s="2" t="s">
        <v>69</v>
      </c>
    </row>
    <row r="32" spans="1:702" x14ac:dyDescent="0.25">
      <c r="A32" s="12"/>
      <c r="B32" s="29"/>
      <c r="C32" s="21"/>
      <c r="D32" s="24"/>
      <c r="E32" s="24"/>
      <c r="F32" s="23"/>
    </row>
    <row r="33" spans="1:701" x14ac:dyDescent="0.25">
      <c r="A33" s="16"/>
      <c r="B33" s="20" t="s">
        <v>71</v>
      </c>
      <c r="C33" s="21"/>
      <c r="D33" s="24"/>
      <c r="E33" s="24"/>
      <c r="F33" s="28">
        <f>SUBTOTAL(109,F23:F32)</f>
        <v>0</v>
      </c>
      <c r="ZY33" s="1" t="s">
        <v>39</v>
      </c>
    </row>
    <row r="34" spans="1:701" x14ac:dyDescent="0.25">
      <c r="A34" s="12"/>
      <c r="B34" s="29"/>
      <c r="C34" s="21"/>
      <c r="D34" s="24"/>
      <c r="E34" s="24"/>
      <c r="F34" s="23"/>
    </row>
    <row r="35" spans="1:701" x14ac:dyDescent="0.25">
      <c r="A35" s="12"/>
      <c r="B35" s="29"/>
      <c r="C35" s="21"/>
      <c r="D35" s="24"/>
      <c r="E35" s="24"/>
      <c r="F35" s="23"/>
    </row>
    <row r="36" spans="1:701" ht="28.5" x14ac:dyDescent="0.25">
      <c r="A36" s="17"/>
      <c r="B36" s="33" t="s">
        <v>72</v>
      </c>
      <c r="C36" s="21"/>
      <c r="D36" s="24"/>
      <c r="E36" s="24"/>
      <c r="F36" s="28">
        <f>SUBTOTAL(109,F23:F35)</f>
        <v>0</v>
      </c>
      <c r="ZY36" s="1" t="s">
        <v>39</v>
      </c>
    </row>
    <row r="37" spans="1:701" x14ac:dyDescent="0.25">
      <c r="A37" s="12"/>
      <c r="B37" s="29"/>
      <c r="C37" s="21"/>
      <c r="D37" s="24"/>
      <c r="E37" s="24"/>
      <c r="F37" s="23"/>
    </row>
    <row r="38" spans="1:701" x14ac:dyDescent="0.25">
      <c r="A38" s="35"/>
      <c r="B38" s="36"/>
      <c r="C38" s="37"/>
      <c r="D38" s="38"/>
      <c r="E38" s="38"/>
      <c r="F38" s="39"/>
    </row>
    <row r="40" spans="1:701" x14ac:dyDescent="0.25">
      <c r="B40" s="40" t="s">
        <v>74</v>
      </c>
      <c r="F40" s="43">
        <f>SUBTOTAL(109,F3:F38)</f>
        <v>0</v>
      </c>
      <c r="ZY40" s="1" t="s">
        <v>73</v>
      </c>
    </row>
    <row r="41" spans="1:701" x14ac:dyDescent="0.25">
      <c r="A41" s="41" t="s">
        <v>76</v>
      </c>
      <c r="B41" s="42" t="str">
        <f>CONCATENATE("TVA (",A41,"%)")</f>
        <v>TVA (20%)</v>
      </c>
      <c r="F41" s="43">
        <f>(F40*A41)/100</f>
        <v>0</v>
      </c>
      <c r="ZY41" s="1" t="s">
        <v>75</v>
      </c>
    </row>
    <row r="42" spans="1:701" x14ac:dyDescent="0.25">
      <c r="B42" s="40" t="s">
        <v>78</v>
      </c>
      <c r="F42" s="43">
        <f>F40+F41</f>
        <v>0</v>
      </c>
      <c r="ZY42" s="1" t="s">
        <v>77</v>
      </c>
    </row>
  </sheetData>
  <sheetProtection sheet="1" objects="1" scenarios="1" formatCells="0" formatColumns="0" formatRows="0"/>
  <mergeCells count="1">
    <mergeCell ref="A1:F1"/>
  </mergeCells>
  <pageMargins left="0.39370078740157477" right="0.31496062992125989" top="0.39370078740157477" bottom="0.39370078740157477" header="0.3" footer="0.3"/>
  <pageSetup paperSize="9" scale="97" fitToHeight="1000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2</vt:i4>
      </vt:variant>
    </vt:vector>
  </HeadingPairs>
  <TitlesOfParts>
    <vt:vector size="5" baseType="lpstr">
      <vt:lpstr>Lot N° 04 Page de garde</vt:lpstr>
      <vt:lpstr>Lot N° 04 MENUISERIES EXTERIEU</vt:lpstr>
      <vt:lpstr>Feuil1</vt:lpstr>
      <vt:lpstr>'Lot N° 04 MENUISERIES EXTERIEU'!Impression_des_titres</vt:lpstr>
      <vt:lpstr>'Lot N° 04 MENUISERIES EXTERIEU'!Zone_d_impression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isabelle salamo</dc:creator>
  <cp:lastModifiedBy>isabelle salamo</cp:lastModifiedBy>
  <dcterms:created xsi:type="dcterms:W3CDTF">2017-09-26T15:55:50Z</dcterms:created>
  <dcterms:modified xsi:type="dcterms:W3CDTF">2017-09-26T15:57:06Z</dcterms:modified>
</cp:coreProperties>
</file>